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<sst xmlns="http://schemas.openxmlformats.org/spreadsheetml/2006/main" count="114" uniqueCount="58">
  <si>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</si>
  <si>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</si>
  <si>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</si>
  <si>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</si>
  <si>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</si>
  <si>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</si>
  <si>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</si>
  <si>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</si>
  <si>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</si>
  <si>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</si>
  <si>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</si>
  <si>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</si>
  <si>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</si>
  <si>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</si>
  <si>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</si>
  <si>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</si>
  <si>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</si>
  <si>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</si>
  <si>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</si>
  <si>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</si>
  <si>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</si>
  <si>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</si>
  <si>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</si>
  <si>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</si>
  <si>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</si>
  <si>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</si>
  <si>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</si>
  <si>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</si>
  <si>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</si>
  <si>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</si>
  <si>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</si>
  <si>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</si>
  <si>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</si>
  <si>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</si>
  <si>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</si>
  <si>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</si>
  <si>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</si>
  <si>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</si>
  <si>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</si>
  <si>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</si>
  <si>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</si>
  <si>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</si>
  <si>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</si>
  <si>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</si>
  <si>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</si>
  <si>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</si>
  <si>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Tender Inviting Authority: The Registrar, IIT(BHU), Varanasi.</t>
  </si>
  <si>
    <t>Per Month</t>
  </si>
  <si>
    <t>Providing cleaning, sanitation and solid waste disposal services in IIT (BHU) Varanasi  (As per details given in Table-1)</t>
  </si>
  <si>
    <r>
      <t xml:space="preserve">Admin./Service Charges @  Rs. 29.00 lakh approx. per month
</t>
    </r>
    <r>
      <rPr>
        <b/>
        <sz val="11"/>
        <color indexed="10"/>
        <rFont val="Arial"/>
        <family val="2"/>
      </rPr>
      <t>Rs.</t>
    </r>
    <r>
      <rPr>
        <b/>
        <sz val="11"/>
        <rFont val="Arial"/>
        <family val="2"/>
      </rPr>
      <t xml:space="preserve">      </t>
    </r>
    <r>
      <rPr>
        <b/>
        <sz val="11"/>
        <color indexed="10"/>
        <rFont val="Arial"/>
        <family val="2"/>
      </rPr>
      <t>P</t>
    </r>
  </si>
  <si>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</si>
  <si>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</si>
  <si>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r>
      <t xml:space="preserve">TOTAL AMOUNT  
in
</t>
    </r>
    <r>
      <rPr>
        <b/>
        <sz val="11"/>
        <color indexed="10"/>
        <rFont val="Arial"/>
        <family val="2"/>
      </rPr>
      <t>Rs.      P</t>
    </r>
  </si>
  <si>
    <t>Contract No: IIT(BHU)/Admin/2021-22/01 , Dated 17.12.2021</t>
  </si>
  <si>
    <t xml:space="preserve">Admin./Service Charges in Percentage on Rs. 29.00 lakh approx. per month
</t>
  </si>
  <si>
    <r>
      <t xml:space="preserve">Admin./Service Charges in Figure on Rs. 29.00 lakh approx. per month
</t>
    </r>
    <r>
      <rPr>
        <b/>
        <sz val="11"/>
        <color indexed="10"/>
        <rFont val="Arial"/>
        <family val="2"/>
      </rPr>
      <t>Rs.</t>
    </r>
    <r>
      <rPr>
        <b/>
        <sz val="11"/>
        <rFont val="Arial"/>
        <family val="2"/>
      </rPr>
      <t xml:space="preserve">      </t>
    </r>
    <r>
      <rPr>
        <b/>
        <sz val="11"/>
        <color indexed="10"/>
        <rFont val="Arial"/>
        <family val="2"/>
      </rPr>
      <t>P</t>
    </r>
  </si>
  <si>
    <t xml:space="preserve">Name of Work: Providing services of Cleaning, Sanitization and Disposal of Solid Waste in IIT(BHU), Varanasi
</t>
  </si>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</sst>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2" fontId="7" fillId="0" borderId="15" xfId="57"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2"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left" vertical="top"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0.421875" style="1" customWidth="1"/>
    <col min="5" max="5" width="9.57421875" style="1" customWidth="1"/>
    <col min="6" max="6" width="13.140625" style="1" hidden="1" customWidth="1"/>
    <col min="7" max="12" width="9.140625" style="1" hidden="1" customWidth="1"/>
    <col min="13" max="13" width="19.421875" style="1" hidden="1" customWidth="1"/>
    <col min="14" max="14" width="21.8515625" style="2" customWidth="1"/>
    <col min="15" max="15" width="17.8515625" style="1" customWidth="1"/>
    <col min="16" max="16" width="23.28125" style="1" customWidth="1"/>
    <col min="17" max="17" width="19.00390625" style="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46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19" t="s">
        <v>49</v>
      </c>
      <c r="N11" s="19" t="s">
        <v>54</v>
      </c>
      <c r="O11" s="19" t="s">
        <v>55</v>
      </c>
      <c r="P11" s="19" t="s">
        <v>50</v>
      </c>
      <c r="Q11" s="19" t="s">
        <v>51</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44</v>
      </c>
      <c r="BB11" s="20" t="s">
        <v>52</v>
      </c>
      <c r="BC11" s="21" t="s">
        <v>23</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80" t="s">
        <v>45</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45</v>
      </c>
      <c r="IE13" s="39"/>
      <c r="IF13" s="39" t="s">
        <v>24</v>
      </c>
      <c r="IG13" s="39" t="s">
        <v>25</v>
      </c>
      <c r="IH13" s="39">
        <v>10</v>
      </c>
      <c r="II13" s="39" t="s">
        <v>26</v>
      </c>
    </row>
    <row r="14" spans="1:243" s="38" customFormat="1" ht="66" customHeight="1">
      <c r="A14" s="24">
        <v>1.01</v>
      </c>
      <c r="B14" s="77" t="s">
        <v>57</v>
      </c>
      <c r="C14" s="75" t="s">
        <v>25</v>
      </c>
      <c r="D14" s="74">
        <v>1</v>
      </c>
      <c r="E14" s="81" t="s">
        <v>47</v>
      </c>
      <c r="F14" s="40">
        <v>1100000</v>
      </c>
      <c r="G14" s="41"/>
      <c r="H14" s="42"/>
      <c r="I14" s="40" t="s">
        <v>28</v>
      </c>
      <c r="J14" s="43">
        <f>IF(I14="Less(-)",-1,1)</f>
        <v>1</v>
      </c>
      <c r="K14" s="44" t="s">
        <v>29</v>
      </c>
      <c r="L14" s="44" t="s">
        <v>4</v>
      </c>
      <c r="M14" s="70"/>
      <c r="N14" s="78"/>
      <c r="O14" s="41">
        <f>N14*2900000/100</f>
        <v>0</v>
      </c>
      <c r="P14" s="79"/>
      <c r="Q14" s="78"/>
      <c r="R14" s="41"/>
      <c r="S14" s="45"/>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BA14+SUM(O14:AZ14)</f>
        <v>0</v>
      </c>
      <c r="BC14" s="37" t="str">
        <f>SpellNumber(L14,BB14)</f>
        <v>INR Zero Only</v>
      </c>
      <c r="IA14" s="38">
        <v>1.01</v>
      </c>
      <c r="IB14" s="76" t="s">
        <v>48</v>
      </c>
      <c r="IC14" s="38" t="s">
        <v>25</v>
      </c>
      <c r="ID14" s="38">
        <v>1</v>
      </c>
      <c r="IE14" s="39" t="s">
        <v>47</v>
      </c>
      <c r="IF14" s="39" t="s">
        <v>30</v>
      </c>
      <c r="IG14" s="39" t="s">
        <v>25</v>
      </c>
      <c r="IH14" s="39">
        <v>123.223</v>
      </c>
      <c r="II14" s="39" t="s">
        <v>27</v>
      </c>
    </row>
    <row r="15" spans="1:243" s="38" customFormat="1" ht="42" customHeight="1">
      <c r="A15" s="50" t="s">
        <v>32</v>
      </c>
      <c r="B15" s="73"/>
      <c r="C15" s="52"/>
      <c r="D15" s="53"/>
      <c r="E15" s="53"/>
      <c r="F15" s="53"/>
      <c r="G15" s="53"/>
      <c r="H15" s="54"/>
      <c r="I15" s="54"/>
      <c r="J15" s="54"/>
      <c r="K15" s="54"/>
      <c r="L15" s="55"/>
      <c r="BA15" s="56">
        <f>SUM(BA13:BA14)</f>
        <v>0</v>
      </c>
      <c r="BB15" s="56">
        <f>SUM(BB13:BB14)</f>
        <v>0</v>
      </c>
      <c r="BC15" s="37" t="str">
        <f>SpellNumber($E$2,BB15)</f>
        <v>INR Zero Only</v>
      </c>
      <c r="IE15" s="39">
        <v>4</v>
      </c>
      <c r="IF15" s="39" t="s">
        <v>31</v>
      </c>
      <c r="IG15" s="39" t="s">
        <v>33</v>
      </c>
      <c r="IH15" s="39">
        <v>10</v>
      </c>
      <c r="II15" s="39" t="s">
        <v>27</v>
      </c>
    </row>
    <row r="16" spans="1:243" s="65" customFormat="1" ht="12.75" customHeight="1" hidden="1">
      <c r="A16" s="51" t="s">
        <v>34</v>
      </c>
      <c r="B16" s="57"/>
      <c r="C16" s="58"/>
      <c r="D16" s="59"/>
      <c r="E16" s="71" t="s">
        <v>35</v>
      </c>
      <c r="F16" s="72"/>
      <c r="G16" s="60"/>
      <c r="H16" s="61"/>
      <c r="I16" s="61"/>
      <c r="J16" s="61"/>
      <c r="K16" s="62"/>
      <c r="L16" s="63"/>
      <c r="M16" s="64" t="s">
        <v>36</v>
      </c>
      <c r="O16" s="38"/>
      <c r="P16" s="38"/>
      <c r="Q16" s="38"/>
      <c r="R16" s="38"/>
      <c r="S16" s="38"/>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9"/>
      <c r="IF17" s="69"/>
      <c r="IG17" s="69"/>
      <c r="IH17" s="69"/>
      <c r="II17" s="69"/>
    </row>
    <row r="18" ht="15"/>
    <row r="19" ht="15"/>
    <row r="20" ht="15"/>
    <row r="22" ht="15"/>
  </sheetData>
  <sheetProtection password="FB7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2021-12-17T07:25:37Z</cp:lastPrinted>
  <dcterms:created xsi:type="dcterms:W3CDTF">2009-01-30T06:42:42Z</dcterms:created>
  <dcterms:modified xsi:type="dcterms:W3CDTF">2021-12-17T11:55:17Z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