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3040" windowHeight="9408" tabRatio="882" firstSheet="1" activeTab="1"/>
  </bookViews>
  <sheets>
    <sheet name="BoQ1" sheetId="1" state="veryHidden" r:id="rId1"/>
    <sheet name="Macros" sheetId="2" r:id="rId2"/>
  </sheets>
  <externalReferences>
    <externalReference r:id="rId5"/>
    <externalReference r:id="rId6"/>
    <externalReference r:id="rId7"/>
  </externalReferences>
  <definedNames>
    <definedName name="_xlfn_BAHTTEXT">NA()</definedName>
    <definedName name="_xlfn_COUNTIFS">NA()</definedName>
    <definedName name="BAA1">#REF!</definedName>
    <definedName name="boq_type">#REF!</definedName>
    <definedName name="boq_version">'[1]Config'!$C$2:$C$3</definedName>
    <definedName name="conversion_type">'[1]Config'!$E$2:$E$3</definedName>
    <definedName name="cstvat">#REF!</definedName>
    <definedName name="currency_name">'[1]Config'!$F$2:$F$8</definedName>
    <definedName name="dfsga" localSheetId="0">#REF!</definedName>
    <definedName name="dfsga">#REF!</definedName>
    <definedName name="domestic_global">#REF!</definedName>
    <definedName name="Excise" localSheetId="0">#REF!</definedName>
    <definedName name="Excise">#REF!</definedName>
    <definedName name="Excise_Duty" localSheetId="0">#REF!</definedName>
    <definedName name="Excise_Duty">#REF!</definedName>
    <definedName name="Excised" localSheetId="0">#REF!</definedName>
    <definedName name="Excised">#REF!</definedName>
    <definedName name="ExciseDuty">#REF!</definedName>
    <definedName name="MyList">#REF!</definedName>
    <definedName name="option9">'[2]PRICE BID'!#REF!</definedName>
    <definedName name="other_boq">'[1]Config'!$G$2:$G$5</definedName>
    <definedName name="Select">#REF!</definedName>
    <definedName name="SelectD1OrC1">#REF!</definedName>
    <definedName name="SelectLessOrExcess">#REF!</definedName>
    <definedName name="Service" localSheetId="0">#REF!</definedName>
    <definedName name="Service">#REF!</definedName>
    <definedName name="ServiceTax">#REF!</definedName>
    <definedName name="Tax">#REF!</definedName>
    <definedName name="TOT_ST">'[2]PRICE BID'!$G$14</definedName>
  </definedNames>
  <calcPr fullCalcOnLoad="1" fullPrecision="0"/>
</workbook>
</file>

<file path=xl/comments1.xml><?xml version="1.0" encoding="utf-8"?>
<comments xmlns="http://schemas.openxmlformats.org/spreadsheetml/2006/main">
  <authors>
    <author/>
  </authors>
  <commentList>
    <comment ref="K1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List>
</comments>
</file>

<file path=xl/sharedStrings.xml><?xml version="1.0" encoding="utf-8"?>
<sst xmlns="http://schemas.openxmlformats.org/spreadsheetml/2006/main" count="114" uniqueCount="58">
  <si>
    <t>BoQ_Ver3.1</t>
  </si>
  <si>
    <t>Item Wise</t>
  </si>
  <si>
    <t>Normal</t>
  </si>
  <si>
    <t>INR Only</t>
  </si>
  <si>
    <t>INR</t>
  </si>
  <si>
    <t>Select, Excess (+), Less (-)</t>
  </si>
  <si>
    <t xml:space="preserve"> </t>
  </si>
  <si>
    <r>
      <rPr>
        <b/>
        <u val="single"/>
        <sz val="11"/>
        <rFont val="Arial"/>
        <family val="2"/>
      </rPr>
      <t xml:space="preserve">PRICE SCHEDULE
</t>
    </r>
    <r>
      <rPr>
        <b/>
        <sz val="11"/>
        <color indexed="10"/>
        <rFont val="Arial"/>
        <family val="2"/>
      </rPr>
      <t>(This BOQ template must not be modified/replaced by the bidder and the same should be uploaded after filling the relevant columns, else the bidder is liable to be rejected for this tender. Bidders are allowed to enter the Bidder Name and Values only )</t>
    </r>
  </si>
  <si>
    <r>
      <rPr>
        <b/>
        <sz val="11"/>
        <rFont val="Arial"/>
        <family val="2"/>
      </rPr>
      <t xml:space="preserve">NUMBER </t>
    </r>
    <r>
      <rPr>
        <b/>
        <sz val="11"/>
        <color indexed="10"/>
        <rFont val="Arial"/>
        <family val="2"/>
      </rPr>
      <t>#</t>
    </r>
  </si>
  <si>
    <r>
      <rPr>
        <b/>
        <sz val="11"/>
        <rFont val="Arial"/>
        <family val="2"/>
      </rPr>
      <t xml:space="preserve">TEXT </t>
    </r>
    <r>
      <rPr>
        <b/>
        <sz val="11"/>
        <color indexed="10"/>
        <rFont val="Arial"/>
        <family val="2"/>
      </rPr>
      <t>#</t>
    </r>
  </si>
  <si>
    <t>NUMBER</t>
  </si>
  <si>
    <t>TEXT</t>
  </si>
  <si>
    <r>
      <rPr>
        <b/>
        <sz val="11"/>
        <rFont val="Arial"/>
        <family val="2"/>
      </rPr>
      <t>TEXT</t>
    </r>
    <r>
      <rPr>
        <b/>
        <sz val="11"/>
        <color indexed="10"/>
        <rFont val="Arial"/>
        <family val="2"/>
      </rPr>
      <t>#</t>
    </r>
  </si>
  <si>
    <t>DATE</t>
  </si>
  <si>
    <t>Sl.
No.</t>
  </si>
  <si>
    <t>Item Description</t>
  </si>
  <si>
    <t>Item Code / Make</t>
  </si>
  <si>
    <t>Quantity</t>
  </si>
  <si>
    <t>Units</t>
  </si>
  <si>
    <t>Addition / Deduction</t>
  </si>
  <si>
    <t>Addition / Deduction Values</t>
  </si>
  <si>
    <t>Currency Convertion against each Item</t>
  </si>
  <si>
    <t>Quoted Currency in INR / Other Currency</t>
  </si>
  <si>
    <t>TOTAL AMOUNT In Words</t>
  </si>
  <si>
    <t>Construction of chamber for 100mm sluices valve</t>
  </si>
  <si>
    <t>item1</t>
  </si>
  <si>
    <t>1 Nos</t>
  </si>
  <si>
    <t>Nos</t>
  </si>
  <si>
    <t>Excess(+)</t>
  </si>
  <si>
    <t>Full Conversion</t>
  </si>
  <si>
    <t>Supplying, Conveying and fixing spls. Including eart</t>
  </si>
  <si>
    <t>Construction of chamber for 100mm sluice plates</t>
  </si>
  <si>
    <t>Total in Figures</t>
  </si>
  <si>
    <t>item5</t>
  </si>
  <si>
    <t>Quoted Rate in Figures</t>
  </si>
  <si>
    <t>Select</t>
  </si>
  <si>
    <t>%</t>
  </si>
  <si>
    <t>Quoted Rate in Words</t>
  </si>
  <si>
    <t>Please Enable Macros to View BoQ information</t>
  </si>
  <si>
    <t>Name of the Bidder/ Bidding Firm / Company :</t>
  </si>
  <si>
    <r>
      <t xml:space="preserve">BASIC RATE In </t>
    </r>
    <r>
      <rPr>
        <b/>
        <sz val="11"/>
        <color indexed="10"/>
        <rFont val="Arial"/>
        <family val="2"/>
      </rPr>
      <t>Figures</t>
    </r>
    <r>
      <rPr>
        <b/>
        <sz val="11"/>
        <rFont val="Arial"/>
        <family val="2"/>
      </rPr>
      <t xml:space="preserve"> To be entered by the </t>
    </r>
    <r>
      <rPr>
        <b/>
        <sz val="11"/>
        <color indexed="10"/>
        <rFont val="Arial"/>
        <family val="2"/>
      </rPr>
      <t>Bidder</t>
    </r>
    <r>
      <rPr>
        <b/>
        <sz val="11"/>
        <rFont val="Arial"/>
        <family val="2"/>
      </rPr>
      <t xml:space="preserve"> in
</t>
    </r>
    <r>
      <rPr>
        <b/>
        <sz val="11"/>
        <color indexed="10"/>
        <rFont val="Arial"/>
        <family val="2"/>
      </rPr>
      <t>Rs.      P</t>
    </r>
    <r>
      <rPr>
        <b/>
        <sz val="11"/>
        <rFont val="Arial"/>
        <family val="2"/>
      </rPr>
      <t xml:space="preserve">
 </t>
    </r>
  </si>
  <si>
    <r>
      <t xml:space="preserve">Estimated Rate
in
</t>
    </r>
    <r>
      <rPr>
        <b/>
        <sz val="11"/>
        <color indexed="10"/>
        <rFont val="Arial"/>
        <family val="2"/>
      </rPr>
      <t>Rs.      P</t>
    </r>
  </si>
  <si>
    <r>
      <t xml:space="preserve">Other Taxes If any
in
</t>
    </r>
    <r>
      <rPr>
        <b/>
        <sz val="11"/>
        <color indexed="10"/>
        <rFont val="Arial"/>
        <family val="2"/>
      </rPr>
      <t>Rs.      P</t>
    </r>
  </si>
  <si>
    <r>
      <t xml:space="preserve">IIIrd Party  Inspection Charges @0.34%+Service Tax
in
</t>
    </r>
    <r>
      <rPr>
        <b/>
        <sz val="11"/>
        <color indexed="10"/>
        <rFont val="Arial"/>
        <family val="2"/>
      </rPr>
      <t>Rs.      P</t>
    </r>
  </si>
  <si>
    <r>
      <t xml:space="preserve">Less for Cenvat Credit,if any respect of Supplies Under full Excise Duty Category 
in
</t>
    </r>
    <r>
      <rPr>
        <b/>
        <sz val="11"/>
        <color indexed="10"/>
        <rFont val="Arial"/>
        <family val="2"/>
      </rPr>
      <t>Rs.      P</t>
    </r>
  </si>
  <si>
    <r>
      <t xml:space="preserve">TOTAL AMOUNT  Without Taxes
in
</t>
    </r>
    <r>
      <rPr>
        <b/>
        <sz val="11"/>
        <color indexed="10"/>
        <rFont val="Arial"/>
        <family val="2"/>
      </rPr>
      <t>Rs.      P</t>
    </r>
  </si>
  <si>
    <r>
      <t xml:space="preserve">TOTAL AMOUNT  With Taxes
in
</t>
    </r>
    <r>
      <rPr>
        <b/>
        <sz val="11"/>
        <color indexed="10"/>
        <rFont val="Arial"/>
        <family val="2"/>
      </rPr>
      <t>Rs.      P</t>
    </r>
  </si>
  <si>
    <r>
      <t xml:space="preserve">GST Amount
in
</t>
    </r>
    <r>
      <rPr>
        <b/>
        <sz val="11"/>
        <color indexed="10"/>
        <rFont val="Arial"/>
        <family val="2"/>
      </rPr>
      <t>Rs.      P</t>
    </r>
  </si>
  <si>
    <t xml:space="preserve">GST Percentage </t>
  </si>
  <si>
    <t>Item for  Supply</t>
  </si>
  <si>
    <r>
      <t xml:space="preserve">Freight Charges (Unloading &amp; Stacking), if Any
in
</t>
    </r>
    <r>
      <rPr>
        <b/>
        <sz val="11"/>
        <color indexed="10"/>
        <rFont val="Arial"/>
        <family val="2"/>
      </rPr>
      <t>Rs.      P</t>
    </r>
  </si>
  <si>
    <r>
      <t xml:space="preserve">Any Other Taxes/Duties/Levies, if Any
in
</t>
    </r>
    <r>
      <rPr>
        <b/>
        <sz val="11"/>
        <color indexed="10"/>
        <rFont val="Arial"/>
        <family val="2"/>
      </rPr>
      <t>Rs.      P</t>
    </r>
  </si>
  <si>
    <t>Unit</t>
  </si>
  <si>
    <t>Beta Spectroscopy with Digital Acquisition  (As per Technical specification given in Annexure-1 of Tender Document)</t>
  </si>
  <si>
    <t>Tender Inviting Authority: The Head, Department of Physics, IIT(BHU), Varanasi.</t>
  </si>
  <si>
    <t>Contract No: IIT(BHU)/PHY/FY/2022-23/QTN/129     Dated: 02.08.2022</t>
  </si>
  <si>
    <t>Name of Work: Supply of Genset 62.5 KVA 3 Phase Silent in the Department of Physics,  IIT(BHU), Varanasi.</t>
  </si>
  <si>
    <r>
      <rPr>
        <b/>
        <sz val="14"/>
        <color indexed="8"/>
        <rFont val="Times New Roman"/>
        <family val="1"/>
      </rPr>
      <t>Genset 62.5 KVA 3 Phase Silent</t>
    </r>
    <r>
      <rPr>
        <sz val="14"/>
        <color indexed="8"/>
        <rFont val="Times New Roman"/>
        <family val="1"/>
      </rPr>
      <t xml:space="preserve">  (As per Technical specification given in Annexure-1 of Tender Document)</t>
    </r>
  </si>
</sst>
</file>

<file path=xl/styles.xml><?xml version="1.0" encoding="utf-8"?>
<styleSheet xmlns="http://schemas.openxmlformats.org/spreadsheetml/2006/main">
  <numFmts count="1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0"/>
    <numFmt numFmtId="165" formatCode="0.000"/>
    <numFmt numFmtId="166" formatCode="&quot;Yes&quot;;&quot;Yes&quot;;&quot;No&quot;"/>
    <numFmt numFmtId="167" formatCode="&quot;True&quot;;&quot;True&quot;;&quot;False&quot;"/>
    <numFmt numFmtId="168" formatCode="&quot;On&quot;;&quot;On&quot;;&quot;Off&quot;"/>
    <numFmt numFmtId="169" formatCode="[$€-2]\ #,##0.00_);[Red]\([$€-2]\ #,##0.00\)"/>
    <numFmt numFmtId="170" formatCode="0.0"/>
  </numFmts>
  <fonts count="61">
    <font>
      <sz val="11"/>
      <color indexed="8"/>
      <name val="Calibri"/>
      <family val="2"/>
    </font>
    <font>
      <sz val="10"/>
      <name val="Arial"/>
      <family val="0"/>
    </font>
    <font>
      <sz val="11"/>
      <color indexed="23"/>
      <name val="Calibri"/>
      <family val="2"/>
    </font>
    <font>
      <b/>
      <u val="single"/>
      <sz val="16"/>
      <color indexed="10"/>
      <name val="Arial"/>
      <family val="2"/>
    </font>
    <font>
      <sz val="11"/>
      <name val="Arial"/>
      <family val="2"/>
    </font>
    <font>
      <sz val="11"/>
      <color indexed="23"/>
      <name val="Arial"/>
      <family val="2"/>
    </font>
    <font>
      <b/>
      <i/>
      <sz val="11"/>
      <color indexed="8"/>
      <name val="Calibri"/>
      <family val="2"/>
    </font>
    <font>
      <b/>
      <sz val="11"/>
      <name val="Arial"/>
      <family val="2"/>
    </font>
    <font>
      <b/>
      <sz val="11"/>
      <color indexed="8"/>
      <name val="Arial"/>
      <family val="2"/>
    </font>
    <font>
      <b/>
      <u val="single"/>
      <sz val="11"/>
      <color indexed="8"/>
      <name val="Arial"/>
      <family val="2"/>
    </font>
    <font>
      <b/>
      <u val="single"/>
      <sz val="11"/>
      <color indexed="23"/>
      <name val="Arial"/>
      <family val="2"/>
    </font>
    <font>
      <b/>
      <u val="single"/>
      <sz val="11"/>
      <name val="Arial"/>
      <family val="2"/>
    </font>
    <font>
      <b/>
      <sz val="11"/>
      <color indexed="10"/>
      <name val="Arial"/>
      <family val="2"/>
    </font>
    <font>
      <b/>
      <sz val="11"/>
      <color indexed="18"/>
      <name val="Arial"/>
      <family val="2"/>
    </font>
    <font>
      <sz val="10"/>
      <color indexed="8"/>
      <name val="Courier New"/>
      <family val="3"/>
    </font>
    <font>
      <b/>
      <sz val="14"/>
      <color indexed="10"/>
      <name val="Arial"/>
      <family val="2"/>
    </font>
    <font>
      <sz val="11"/>
      <color indexed="31"/>
      <name val="Arial"/>
      <family val="2"/>
    </font>
    <font>
      <b/>
      <sz val="12"/>
      <color indexed="10"/>
      <name val="Arial"/>
      <family val="2"/>
    </font>
    <font>
      <b/>
      <sz val="12"/>
      <color indexed="16"/>
      <name val="Arial"/>
      <family val="2"/>
    </font>
    <font>
      <b/>
      <sz val="11"/>
      <color indexed="16"/>
      <name val="Arial"/>
      <family val="2"/>
    </font>
    <font>
      <b/>
      <sz val="14"/>
      <color indexed="17"/>
      <name val="Arial"/>
      <family val="2"/>
    </font>
    <font>
      <b/>
      <sz val="9"/>
      <color indexed="8"/>
      <name val="Tahoma"/>
      <family val="2"/>
    </font>
    <font>
      <sz val="9"/>
      <color indexed="8"/>
      <name val="Tahoma"/>
      <family val="2"/>
    </font>
    <font>
      <b/>
      <sz val="16"/>
      <color indexed="8"/>
      <name val="Calibri"/>
      <family val="2"/>
    </font>
    <font>
      <sz val="14"/>
      <color indexed="8"/>
      <name val="Times New Roman"/>
      <family val="1"/>
    </font>
    <font>
      <b/>
      <sz val="14"/>
      <color indexed="8"/>
      <name val="Times New Roman"/>
      <family val="1"/>
    </font>
    <font>
      <b/>
      <sz val="14"/>
      <name val="Times New Roman"/>
      <family val="1"/>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8"/>
      <name val="Calibri"/>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indexed="9"/>
        <bgColor indexed="64"/>
      </patternFill>
    </fill>
    <fill>
      <patternFill patternType="solid">
        <fgColor indexed="27"/>
        <bgColor indexed="64"/>
      </patternFill>
    </fill>
    <fill>
      <patternFill patternType="solid">
        <fgColor rgb="FFCCFFFF"/>
        <bgColor indexed="64"/>
      </patternFill>
    </fill>
    <fill>
      <patternFill patternType="solid">
        <fgColor indexed="27"/>
        <bgColor indexed="64"/>
      </patternFill>
    </fill>
  </fills>
  <borders count="2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8"/>
      </left>
      <right>
        <color indexed="63"/>
      </right>
      <top style="thin">
        <color indexed="8"/>
      </top>
      <bottom style="thin">
        <color indexed="8"/>
      </bottom>
    </border>
    <border>
      <left style="thin">
        <color indexed="8"/>
      </left>
      <right style="thin">
        <color indexed="8"/>
      </right>
      <top style="thin">
        <color indexed="8"/>
      </top>
      <bottom>
        <color indexed="63"/>
      </bottom>
    </border>
    <border>
      <left style="thin">
        <color indexed="8"/>
      </left>
      <right>
        <color indexed="63"/>
      </right>
      <top style="thin">
        <color indexed="8"/>
      </top>
      <bottom>
        <color indexed="63"/>
      </bottom>
    </border>
    <border>
      <left style="thin">
        <color indexed="8"/>
      </left>
      <right style="thin">
        <color indexed="8"/>
      </right>
      <top style="thin">
        <color indexed="8"/>
      </top>
      <bottom style="thin">
        <color indexed="8"/>
      </bottom>
    </border>
    <border>
      <left style="thin">
        <color indexed="8"/>
      </left>
      <right style="thin">
        <color indexed="8"/>
      </right>
      <top>
        <color indexed="63"/>
      </top>
      <bottom style="thin">
        <color indexed="8"/>
      </bottom>
    </border>
    <border>
      <left style="thin">
        <color indexed="8"/>
      </left>
      <right style="thin">
        <color indexed="8"/>
      </right>
      <top>
        <color indexed="63"/>
      </top>
      <bottom>
        <color indexed="63"/>
      </bottom>
    </border>
    <border>
      <left style="thin">
        <color indexed="8"/>
      </left>
      <right style="medium">
        <color indexed="8"/>
      </right>
      <top style="thin">
        <color indexed="8"/>
      </top>
      <bottom style="thin">
        <color indexed="8"/>
      </bottom>
    </border>
    <border>
      <left>
        <color indexed="63"/>
      </left>
      <right>
        <color indexed="63"/>
      </right>
      <top style="thin">
        <color indexed="8"/>
      </top>
      <bottom>
        <color indexed="63"/>
      </bottom>
    </border>
    <border>
      <left>
        <color indexed="63"/>
      </left>
      <right>
        <color indexed="63"/>
      </right>
      <top style="thin">
        <color indexed="8"/>
      </top>
      <bottom style="thin">
        <color indexed="8"/>
      </bottom>
    </border>
    <border>
      <left style="thin">
        <color indexed="8"/>
      </left>
      <right style="medium">
        <color indexed="8"/>
      </right>
      <top style="thin">
        <color indexed="8"/>
      </top>
      <bottom>
        <color indexed="63"/>
      </bottom>
    </border>
    <border>
      <left>
        <color indexed="63"/>
      </left>
      <right style="thin">
        <color indexed="8"/>
      </right>
      <top style="thin">
        <color indexed="8"/>
      </top>
      <bottom>
        <color indexed="63"/>
      </bottom>
    </border>
    <border>
      <left style="thin">
        <color indexed="8"/>
      </left>
      <right>
        <color indexed="63"/>
      </right>
      <top>
        <color indexed="63"/>
      </top>
      <bottom style="thin">
        <color indexed="8"/>
      </bottom>
    </border>
    <border>
      <left style="thin">
        <color indexed="8"/>
      </left>
      <right style="thin">
        <color indexed="8"/>
      </right>
      <top style="thin">
        <color indexed="8"/>
      </top>
      <bottom style="thin"/>
    </border>
    <border>
      <left>
        <color indexed="63"/>
      </left>
      <right>
        <color indexed="63"/>
      </right>
      <top>
        <color indexed="63"/>
      </top>
      <bottom style="thin">
        <color indexed="8"/>
      </bottom>
    </border>
  </borders>
  <cellStyleXfs count="7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3" fillId="2" borderId="0" applyNumberFormat="0" applyBorder="0" applyAlignment="0" applyProtection="0"/>
    <xf numFmtId="0" fontId="43" fillId="3" borderId="0" applyNumberFormat="0" applyBorder="0" applyAlignment="0" applyProtection="0"/>
    <xf numFmtId="0" fontId="43" fillId="4" borderId="0" applyNumberFormat="0" applyBorder="0" applyAlignment="0" applyProtection="0"/>
    <xf numFmtId="0" fontId="43" fillId="5" borderId="0" applyNumberFormat="0" applyBorder="0" applyAlignment="0" applyProtection="0"/>
    <xf numFmtId="0" fontId="43" fillId="6" borderId="0" applyNumberFormat="0" applyBorder="0" applyAlignment="0" applyProtection="0"/>
    <xf numFmtId="0" fontId="43" fillId="7" borderId="0" applyNumberFormat="0" applyBorder="0" applyAlignment="0" applyProtection="0"/>
    <xf numFmtId="0" fontId="43" fillId="8" borderId="0" applyNumberFormat="0" applyBorder="0" applyAlignment="0" applyProtection="0"/>
    <xf numFmtId="0" fontId="43" fillId="9" borderId="0" applyNumberFormat="0" applyBorder="0" applyAlignment="0" applyProtection="0"/>
    <xf numFmtId="0" fontId="43" fillId="10" borderId="0" applyNumberFormat="0" applyBorder="0" applyAlignment="0" applyProtection="0"/>
    <xf numFmtId="0" fontId="43" fillId="11" borderId="0" applyNumberFormat="0" applyBorder="0" applyAlignment="0" applyProtection="0"/>
    <xf numFmtId="0" fontId="43" fillId="12" borderId="0" applyNumberFormat="0" applyBorder="0" applyAlignment="0" applyProtection="0"/>
    <xf numFmtId="0" fontId="43" fillId="13" borderId="0" applyNumberFormat="0" applyBorder="0" applyAlignment="0" applyProtection="0"/>
    <xf numFmtId="0" fontId="44" fillId="14" borderId="0" applyNumberFormat="0" applyBorder="0" applyAlignment="0" applyProtection="0"/>
    <xf numFmtId="0" fontId="44" fillId="15" borderId="0" applyNumberFormat="0" applyBorder="0" applyAlignment="0" applyProtection="0"/>
    <xf numFmtId="0" fontId="44" fillId="16" borderId="0" applyNumberFormat="0" applyBorder="0" applyAlignment="0" applyProtection="0"/>
    <xf numFmtId="0" fontId="44" fillId="17" borderId="0" applyNumberFormat="0" applyBorder="0" applyAlignment="0" applyProtection="0"/>
    <xf numFmtId="0" fontId="44" fillId="18" borderId="0" applyNumberFormat="0" applyBorder="0" applyAlignment="0" applyProtection="0"/>
    <xf numFmtId="0" fontId="44" fillId="19" borderId="0" applyNumberFormat="0" applyBorder="0" applyAlignment="0" applyProtection="0"/>
    <xf numFmtId="0" fontId="44" fillId="20" borderId="0" applyNumberFormat="0" applyBorder="0" applyAlignment="0" applyProtection="0"/>
    <xf numFmtId="0" fontId="44" fillId="21" borderId="0" applyNumberFormat="0" applyBorder="0" applyAlignment="0" applyProtection="0"/>
    <xf numFmtId="0" fontId="44" fillId="22" borderId="0" applyNumberFormat="0" applyBorder="0" applyAlignment="0" applyProtection="0"/>
    <xf numFmtId="0" fontId="44" fillId="23" borderId="0" applyNumberFormat="0" applyBorder="0" applyAlignment="0" applyProtection="0"/>
    <xf numFmtId="0" fontId="44" fillId="24" borderId="0" applyNumberFormat="0" applyBorder="0" applyAlignment="0" applyProtection="0"/>
    <xf numFmtId="0" fontId="44" fillId="25" borderId="0" applyNumberFormat="0" applyBorder="0" applyAlignment="0" applyProtection="0"/>
    <xf numFmtId="0" fontId="45" fillId="26" borderId="0" applyNumberFormat="0" applyBorder="0" applyAlignment="0" applyProtection="0"/>
    <xf numFmtId="0" fontId="46" fillId="27" borderId="1" applyNumberFormat="0" applyAlignment="0" applyProtection="0"/>
    <xf numFmtId="0" fontId="47" fillId="28" borderId="2" applyNumberFormat="0" applyAlignment="0" applyProtection="0"/>
    <xf numFmtId="43" fontId="1" fillId="0" borderId="0" applyFill="0" applyBorder="0" applyAlignment="0" applyProtection="0"/>
    <xf numFmtId="41" fontId="1" fillId="0" borderId="0" applyFill="0" applyBorder="0" applyAlignment="0" applyProtection="0"/>
    <xf numFmtId="44" fontId="1" fillId="0" borderId="0" applyFill="0" applyBorder="0" applyAlignment="0" applyProtection="0"/>
    <xf numFmtId="42" fontId="1" fillId="0" borderId="0" applyFill="0" applyBorder="0" applyAlignment="0" applyProtection="0"/>
    <xf numFmtId="0" fontId="48" fillId="0" borderId="0" applyNumberFormat="0" applyFill="0" applyBorder="0" applyAlignment="0" applyProtection="0"/>
    <xf numFmtId="0" fontId="49" fillId="29" borderId="0" applyNumberFormat="0" applyBorder="0" applyAlignment="0" applyProtection="0"/>
    <xf numFmtId="0" fontId="50" fillId="0" borderId="3" applyNumberFormat="0" applyFill="0" applyAlignment="0" applyProtection="0"/>
    <xf numFmtId="0" fontId="51" fillId="0" borderId="4" applyNumberFormat="0" applyFill="0" applyAlignment="0" applyProtection="0"/>
    <xf numFmtId="0" fontId="52" fillId="0" borderId="5" applyNumberFormat="0" applyFill="0" applyAlignment="0" applyProtection="0"/>
    <xf numFmtId="0" fontId="52" fillId="0" borderId="0" applyNumberFormat="0" applyFill="0" applyBorder="0" applyAlignment="0" applyProtection="0"/>
    <xf numFmtId="0" fontId="53" fillId="30" borderId="1" applyNumberFormat="0" applyAlignment="0" applyProtection="0"/>
    <xf numFmtId="0" fontId="54" fillId="0" borderId="6" applyNumberFormat="0" applyFill="0" applyAlignment="0" applyProtection="0"/>
    <xf numFmtId="0" fontId="55" fillId="31" borderId="0" applyNumberFormat="0" applyBorder="0" applyAlignment="0" applyProtection="0"/>
    <xf numFmtId="0" fontId="0" fillId="0" borderId="0">
      <alignment/>
      <protection/>
    </xf>
    <xf numFmtId="0" fontId="0" fillId="0" borderId="0">
      <alignment/>
      <protection/>
    </xf>
    <xf numFmtId="0" fontId="1" fillId="0" borderId="0">
      <alignment/>
      <protection/>
    </xf>
    <xf numFmtId="0" fontId="1" fillId="0" borderId="0">
      <alignment/>
      <protection/>
    </xf>
    <xf numFmtId="0" fontId="1" fillId="0" borderId="0">
      <alignment/>
      <protection/>
    </xf>
    <xf numFmtId="0" fontId="0" fillId="32" borderId="7" applyNumberFormat="0" applyFont="0" applyAlignment="0" applyProtection="0"/>
    <xf numFmtId="0" fontId="56" fillId="27" borderId="8" applyNumberFormat="0" applyAlignment="0" applyProtection="0"/>
    <xf numFmtId="9" fontId="1"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0" fontId="57" fillId="0" borderId="0" applyNumberFormat="0" applyFill="0" applyBorder="0" applyAlignment="0" applyProtection="0"/>
    <xf numFmtId="0" fontId="58" fillId="0" borderId="9" applyNumberFormat="0" applyFill="0" applyAlignment="0" applyProtection="0"/>
    <xf numFmtId="0" fontId="59" fillId="0" borderId="0" applyNumberFormat="0" applyFill="0" applyBorder="0" applyAlignment="0" applyProtection="0"/>
  </cellStyleXfs>
  <cellXfs count="90">
    <xf numFmtId="0" fontId="0" fillId="0" borderId="0" xfId="0" applyAlignment="1">
      <alignment/>
    </xf>
    <xf numFmtId="0" fontId="0" fillId="0" borderId="0" xfId="55" applyNumberFormat="1" applyFill="1">
      <alignment/>
      <protection/>
    </xf>
    <xf numFmtId="0" fontId="1" fillId="0" borderId="0" xfId="59" applyNumberFormat="1" applyFill="1">
      <alignment/>
      <protection/>
    </xf>
    <xf numFmtId="0" fontId="2" fillId="0" borderId="0" xfId="55" applyNumberFormat="1" applyFont="1" applyFill="1">
      <alignment/>
      <protection/>
    </xf>
    <xf numFmtId="0" fontId="4" fillId="0" borderId="0" xfId="55" applyNumberFormat="1" applyFont="1" applyFill="1" applyBorder="1" applyAlignment="1">
      <alignment vertical="center"/>
      <protection/>
    </xf>
    <xf numFmtId="0" fontId="5" fillId="0" borderId="0" xfId="55" applyNumberFormat="1" applyFont="1" applyFill="1" applyBorder="1" applyAlignment="1" applyProtection="1">
      <alignment vertical="center"/>
      <protection locked="0"/>
    </xf>
    <xf numFmtId="0" fontId="5" fillId="0" borderId="0" xfId="55" applyNumberFormat="1" applyFont="1" applyFill="1" applyBorder="1" applyAlignment="1">
      <alignment vertical="center"/>
      <protection/>
    </xf>
    <xf numFmtId="0" fontId="6" fillId="0" borderId="0" xfId="59" applyNumberFormat="1" applyFont="1" applyFill="1" applyBorder="1" applyAlignment="1" applyProtection="1">
      <alignment horizontal="center" vertical="center"/>
      <protection/>
    </xf>
    <xf numFmtId="0" fontId="7" fillId="0" borderId="0" xfId="55" applyNumberFormat="1" applyFont="1" applyFill="1" applyBorder="1" applyAlignment="1">
      <alignment vertical="center"/>
      <protection/>
    </xf>
    <xf numFmtId="0" fontId="9" fillId="0" borderId="0" xfId="55" applyNumberFormat="1" applyFont="1" applyFill="1" applyBorder="1" applyAlignment="1">
      <alignment horizontal="left"/>
      <protection/>
    </xf>
    <xf numFmtId="0" fontId="10" fillId="0" borderId="0" xfId="55" applyNumberFormat="1" applyFont="1" applyFill="1" applyBorder="1" applyAlignment="1">
      <alignment horizontal="left"/>
      <protection/>
    </xf>
    <xf numFmtId="0" fontId="7" fillId="0" borderId="10" xfId="59" applyNumberFormat="1" applyFont="1" applyFill="1" applyBorder="1" applyAlignment="1" applyProtection="1">
      <alignment horizontal="left" vertical="top" wrapText="1"/>
      <protection/>
    </xf>
    <xf numFmtId="0" fontId="4" fillId="0" borderId="0" xfId="55" applyNumberFormat="1" applyFont="1" applyFill="1" applyAlignment="1" applyProtection="1">
      <alignment vertical="center"/>
      <protection locked="0"/>
    </xf>
    <xf numFmtId="0" fontId="5" fillId="0" borderId="0" xfId="55" applyNumberFormat="1" applyFont="1" applyFill="1" applyAlignment="1" applyProtection="1">
      <alignment vertical="center"/>
      <protection locked="0"/>
    </xf>
    <xf numFmtId="0" fontId="4" fillId="0" borderId="0" xfId="55" applyNumberFormat="1" applyFont="1" applyFill="1" applyAlignment="1">
      <alignment vertical="center"/>
      <protection/>
    </xf>
    <xf numFmtId="0" fontId="5" fillId="0" borderId="0" xfId="55" applyNumberFormat="1" applyFont="1" applyFill="1" applyAlignment="1">
      <alignment vertical="center"/>
      <protection/>
    </xf>
    <xf numFmtId="0" fontId="7" fillId="0" borderId="11" xfId="55" applyNumberFormat="1" applyFont="1" applyFill="1" applyBorder="1" applyAlignment="1">
      <alignment horizontal="center" vertical="top" wrapText="1"/>
      <protection/>
    </xf>
    <xf numFmtId="0" fontId="4" fillId="0" borderId="0" xfId="55" applyNumberFormat="1" applyFont="1" applyFill="1">
      <alignment/>
      <protection/>
    </xf>
    <xf numFmtId="0" fontId="5" fillId="0" borderId="0" xfId="55" applyNumberFormat="1" applyFont="1" applyFill="1">
      <alignment/>
      <protection/>
    </xf>
    <xf numFmtId="0" fontId="7" fillId="33" borderId="11" xfId="55" applyNumberFormat="1" applyFont="1" applyFill="1" applyBorder="1" applyAlignment="1">
      <alignment horizontal="center" vertical="top" wrapText="1"/>
      <protection/>
    </xf>
    <xf numFmtId="0" fontId="7" fillId="33" borderId="12" xfId="59" applyNumberFormat="1" applyFont="1" applyFill="1" applyBorder="1" applyAlignment="1">
      <alignment horizontal="center" vertical="top" wrapText="1"/>
      <protection/>
    </xf>
    <xf numFmtId="0" fontId="13" fillId="33" borderId="11" xfId="59" applyNumberFormat="1" applyFont="1" applyFill="1" applyBorder="1" applyAlignment="1">
      <alignment horizontal="center" vertical="top" wrapText="1"/>
      <protection/>
    </xf>
    <xf numFmtId="0" fontId="13" fillId="33" borderId="11" xfId="59" applyNumberFormat="1" applyFont="1" applyFill="1" applyBorder="1" applyAlignment="1">
      <alignment vertical="top" wrapText="1"/>
      <protection/>
    </xf>
    <xf numFmtId="0" fontId="7" fillId="0" borderId="13" xfId="55" applyNumberFormat="1" applyFont="1" applyFill="1" applyBorder="1" applyAlignment="1">
      <alignment horizontal="center" vertical="top" wrapText="1"/>
      <protection/>
    </xf>
    <xf numFmtId="0" fontId="7" fillId="34" borderId="13" xfId="55" applyNumberFormat="1" applyFont="1" applyFill="1" applyBorder="1" applyAlignment="1">
      <alignment horizontal="center" vertical="top" wrapText="1"/>
      <protection/>
    </xf>
    <xf numFmtId="0" fontId="4" fillId="0" borderId="13" xfId="59" applyNumberFormat="1" applyFont="1" applyFill="1" applyBorder="1" applyAlignment="1">
      <alignment horizontal="center" vertical="top"/>
      <protection/>
    </xf>
    <xf numFmtId="0" fontId="14" fillId="0" borderId="13" xfId="59" applyNumberFormat="1" applyFont="1" applyFill="1" applyBorder="1" applyAlignment="1">
      <alignment horizontal="left" wrapText="1" readingOrder="1"/>
      <protection/>
    </xf>
    <xf numFmtId="164" fontId="4" fillId="0" borderId="13" xfId="59" applyNumberFormat="1" applyFont="1" applyFill="1" applyBorder="1" applyAlignment="1">
      <alignment vertical="top"/>
      <protection/>
    </xf>
    <xf numFmtId="0" fontId="4" fillId="0" borderId="13" xfId="55" applyNumberFormat="1" applyFont="1" applyFill="1" applyBorder="1" applyAlignment="1">
      <alignment horizontal="left" vertical="top"/>
      <protection/>
    </xf>
    <xf numFmtId="0" fontId="7" fillId="0" borderId="13" xfId="55" applyNumberFormat="1" applyFont="1" applyFill="1" applyBorder="1" applyAlignment="1" applyProtection="1">
      <alignment horizontal="right" vertical="top"/>
      <protection/>
    </xf>
    <xf numFmtId="0" fontId="4" fillId="0" borderId="13" xfId="59" applyNumberFormat="1" applyFont="1" applyFill="1" applyBorder="1" applyAlignment="1">
      <alignment vertical="top"/>
      <protection/>
    </xf>
    <xf numFmtId="0" fontId="4" fillId="0" borderId="13" xfId="55" applyNumberFormat="1" applyFont="1" applyFill="1" applyBorder="1" applyAlignment="1">
      <alignment vertical="top"/>
      <protection/>
    </xf>
    <xf numFmtId="0" fontId="7" fillId="0" borderId="13" xfId="55" applyNumberFormat="1" applyFont="1" applyFill="1" applyBorder="1" applyAlignment="1" applyProtection="1">
      <alignment horizontal="left" vertical="top"/>
      <protection locked="0"/>
    </xf>
    <xf numFmtId="0" fontId="4" fillId="0" borderId="13" xfId="55" applyNumberFormat="1" applyFont="1" applyFill="1" applyBorder="1" applyAlignment="1" applyProtection="1">
      <alignment vertical="top"/>
      <protection/>
    </xf>
    <xf numFmtId="0" fontId="7" fillId="0" borderId="14" xfId="55" applyNumberFormat="1" applyFont="1" applyFill="1" applyBorder="1" applyAlignment="1" applyProtection="1">
      <alignment horizontal="right" vertical="top"/>
      <protection locked="0"/>
    </xf>
    <xf numFmtId="0" fontId="7" fillId="0" borderId="15" xfId="55" applyNumberFormat="1" applyFont="1" applyFill="1" applyBorder="1" applyAlignment="1" applyProtection="1">
      <alignment horizontal="center" vertical="top" wrapText="1"/>
      <protection/>
    </xf>
    <xf numFmtId="0" fontId="7" fillId="0" borderId="15" xfId="55" applyNumberFormat="1" applyFont="1" applyFill="1" applyBorder="1" applyAlignment="1">
      <alignment horizontal="center" vertical="top" wrapText="1"/>
      <protection/>
    </xf>
    <xf numFmtId="164" fontId="7" fillId="0" borderId="16" xfId="59" applyNumberFormat="1" applyFont="1" applyFill="1" applyBorder="1" applyAlignment="1">
      <alignment horizontal="right" vertical="top"/>
      <protection/>
    </xf>
    <xf numFmtId="0" fontId="4" fillId="0" borderId="13" xfId="59" applyNumberFormat="1" applyFont="1" applyFill="1" applyBorder="1" applyAlignment="1">
      <alignment vertical="top" wrapText="1"/>
      <protection/>
    </xf>
    <xf numFmtId="0" fontId="4" fillId="0" borderId="0" xfId="55" applyNumberFormat="1" applyFont="1" applyFill="1" applyAlignment="1">
      <alignment vertical="top"/>
      <protection/>
    </xf>
    <xf numFmtId="0" fontId="5" fillId="0" borderId="0" xfId="55" applyNumberFormat="1" applyFont="1" applyFill="1" applyAlignment="1">
      <alignment vertical="top"/>
      <protection/>
    </xf>
    <xf numFmtId="0" fontId="7" fillId="0" borderId="13" xfId="59" applyNumberFormat="1" applyFont="1" applyFill="1" applyBorder="1" applyAlignment="1">
      <alignment horizontal="left" vertical="top"/>
      <protection/>
    </xf>
    <xf numFmtId="0" fontId="7" fillId="0" borderId="10" xfId="59" applyNumberFormat="1" applyFont="1" applyFill="1" applyBorder="1" applyAlignment="1">
      <alignment horizontal="left" vertical="top"/>
      <protection/>
    </xf>
    <xf numFmtId="0" fontId="4" fillId="0" borderId="12" xfId="59" applyNumberFormat="1" applyFont="1" applyFill="1" applyBorder="1" applyAlignment="1">
      <alignment vertical="top"/>
      <protection/>
    </xf>
    <xf numFmtId="0" fontId="4" fillId="0" borderId="17" xfId="59" applyNumberFormat="1" applyFont="1" applyFill="1" applyBorder="1" applyAlignment="1">
      <alignment vertical="top"/>
      <protection/>
    </xf>
    <xf numFmtId="0" fontId="15" fillId="0" borderId="18" xfId="59" applyNumberFormat="1" applyFont="1" applyFill="1" applyBorder="1" applyAlignment="1">
      <alignment vertical="top"/>
      <protection/>
    </xf>
    <xf numFmtId="0" fontId="4" fillId="0" borderId="18" xfId="59" applyNumberFormat="1" applyFont="1" applyFill="1" applyBorder="1" applyAlignment="1">
      <alignment vertical="top"/>
      <protection/>
    </xf>
    <xf numFmtId="2" fontId="15" fillId="0" borderId="13" xfId="59" applyNumberFormat="1" applyFont="1" applyFill="1" applyBorder="1" applyAlignment="1">
      <alignment vertical="top"/>
      <protection/>
    </xf>
    <xf numFmtId="0" fontId="7" fillId="0" borderId="18" xfId="59" applyNumberFormat="1" applyFont="1" applyFill="1" applyBorder="1" applyAlignment="1">
      <alignment horizontal="left" vertical="top"/>
      <protection/>
    </xf>
    <xf numFmtId="0" fontId="16" fillId="0" borderId="12" xfId="55" applyNumberFormat="1" applyFont="1" applyFill="1" applyBorder="1" applyAlignment="1" applyProtection="1">
      <alignment vertical="top"/>
      <protection/>
    </xf>
    <xf numFmtId="0" fontId="17" fillId="0" borderId="11" xfId="59" applyNumberFormat="1" applyFont="1" applyFill="1" applyBorder="1" applyAlignment="1" applyProtection="1">
      <alignment vertical="center" wrapText="1"/>
      <protection locked="0"/>
    </xf>
    <xf numFmtId="0" fontId="16" fillId="0" borderId="11" xfId="59" applyNumberFormat="1" applyFont="1" applyFill="1" applyBorder="1" applyAlignment="1">
      <alignment vertical="top"/>
      <protection/>
    </xf>
    <xf numFmtId="0" fontId="4" fillId="0" borderId="11" xfId="55" applyNumberFormat="1" applyFont="1" applyFill="1" applyBorder="1" applyAlignment="1" applyProtection="1">
      <alignment vertical="top"/>
      <protection/>
    </xf>
    <xf numFmtId="0" fontId="12" fillId="0" borderId="11" xfId="59" applyNumberFormat="1" applyFont="1" applyFill="1" applyBorder="1" applyAlignment="1" applyProtection="1">
      <alignment vertical="center" wrapText="1"/>
      <protection locked="0"/>
    </xf>
    <xf numFmtId="0" fontId="12" fillId="0" borderId="11" xfId="65" applyNumberFormat="1" applyFont="1" applyFill="1" applyBorder="1" applyAlignment="1" applyProtection="1">
      <alignment vertical="center" wrapText="1"/>
      <protection locked="0"/>
    </xf>
    <xf numFmtId="0" fontId="17" fillId="0" borderId="11" xfId="59" applyNumberFormat="1" applyFont="1" applyFill="1" applyBorder="1" applyAlignment="1" applyProtection="1">
      <alignment vertical="center" wrapText="1"/>
      <protection/>
    </xf>
    <xf numFmtId="0" fontId="4" fillId="0" borderId="0" xfId="55" applyNumberFormat="1" applyFont="1" applyFill="1" applyAlignment="1" applyProtection="1">
      <alignment vertical="top"/>
      <protection/>
    </xf>
    <xf numFmtId="0" fontId="20" fillId="0" borderId="19" xfId="59" applyNumberFormat="1" applyFont="1" applyFill="1" applyBorder="1" applyAlignment="1">
      <alignment horizontal="right" vertical="top"/>
      <protection/>
    </xf>
    <xf numFmtId="0" fontId="15" fillId="0" borderId="20" xfId="59" applyNumberFormat="1" applyFont="1" applyFill="1" applyBorder="1" applyAlignment="1">
      <alignment horizontal="right" vertical="top"/>
      <protection/>
    </xf>
    <xf numFmtId="0" fontId="4" fillId="0" borderId="11" xfId="59" applyNumberFormat="1" applyFont="1" applyFill="1" applyBorder="1" applyAlignment="1">
      <alignment vertical="top" wrapText="1"/>
      <protection/>
    </xf>
    <xf numFmtId="0" fontId="5" fillId="0" borderId="0" xfId="55" applyNumberFormat="1" applyFont="1" applyFill="1" applyAlignment="1" applyProtection="1">
      <alignment vertical="top"/>
      <protection/>
    </xf>
    <xf numFmtId="0" fontId="18" fillId="35" borderId="11" xfId="59" applyNumberFormat="1" applyFont="1" applyFill="1" applyBorder="1" applyAlignment="1" applyProtection="1">
      <alignment vertical="center" wrapText="1"/>
      <protection locked="0"/>
    </xf>
    <xf numFmtId="0" fontId="19" fillId="35" borderId="11" xfId="65" applyNumberFormat="1" applyFont="1" applyFill="1" applyBorder="1" applyAlignment="1" applyProtection="1">
      <alignment horizontal="center" vertical="center"/>
      <protection/>
    </xf>
    <xf numFmtId="0" fontId="7" fillId="0" borderId="21" xfId="59" applyNumberFormat="1" applyFont="1" applyFill="1" applyBorder="1" applyAlignment="1">
      <alignment horizontal="left" vertical="top"/>
      <protection/>
    </xf>
    <xf numFmtId="1" fontId="4" fillId="0" borderId="13" xfId="59" applyNumberFormat="1" applyFont="1" applyFill="1" applyBorder="1" applyAlignment="1">
      <alignment horizontal="center" vertical="center"/>
      <protection/>
    </xf>
    <xf numFmtId="0" fontId="14" fillId="0" borderId="13" xfId="59" applyNumberFormat="1" applyFont="1" applyFill="1" applyBorder="1" applyAlignment="1">
      <alignment horizontal="center" wrapText="1" readingOrder="1"/>
      <protection/>
    </xf>
    <xf numFmtId="0" fontId="4" fillId="0" borderId="0" xfId="55" applyNumberFormat="1" applyFont="1" applyFill="1" applyAlignment="1">
      <alignment vertical="top" wrapText="1"/>
      <protection/>
    </xf>
    <xf numFmtId="0" fontId="24" fillId="0" borderId="22" xfId="0" applyFont="1" applyFill="1" applyBorder="1" applyAlignment="1">
      <alignment horizontal="left" vertical="center" wrapText="1"/>
    </xf>
    <xf numFmtId="0" fontId="26" fillId="0" borderId="13" xfId="59" applyNumberFormat="1" applyFont="1" applyFill="1" applyBorder="1" applyAlignment="1">
      <alignment horizontal="center" vertical="center" wrapText="1"/>
      <protection/>
    </xf>
    <xf numFmtId="2" fontId="7" fillId="36" borderId="22" xfId="55" applyNumberFormat="1" applyFont="1" applyFill="1" applyBorder="1" applyAlignment="1" applyProtection="1">
      <alignment horizontal="center" vertical="center" wrapText="1"/>
      <protection locked="0"/>
    </xf>
    <xf numFmtId="2" fontId="7" fillId="0" borderId="11" xfId="55" applyNumberFormat="1" applyFont="1" applyFill="1" applyBorder="1" applyAlignment="1" applyProtection="1">
      <alignment horizontal="center" vertical="center" wrapText="1"/>
      <protection locked="0"/>
    </xf>
    <xf numFmtId="2" fontId="7" fillId="0" borderId="13" xfId="55" applyNumberFormat="1" applyFont="1" applyFill="1" applyBorder="1" applyAlignment="1" applyProtection="1">
      <alignment horizontal="center" vertical="center" wrapText="1"/>
      <protection locked="0"/>
    </xf>
    <xf numFmtId="2" fontId="7" fillId="0" borderId="13" xfId="55" applyNumberFormat="1" applyFont="1" applyFill="1" applyBorder="1" applyAlignment="1">
      <alignment horizontal="center" vertical="center" wrapText="1"/>
      <protection/>
    </xf>
    <xf numFmtId="0" fontId="4" fillId="0" borderId="13" xfId="55" applyNumberFormat="1" applyFont="1" applyFill="1" applyBorder="1" applyAlignment="1">
      <alignment horizontal="center" vertical="center"/>
      <protection/>
    </xf>
    <xf numFmtId="2" fontId="4" fillId="0" borderId="13" xfId="59" applyNumberFormat="1" applyFont="1" applyFill="1" applyBorder="1" applyAlignment="1">
      <alignment horizontal="center" vertical="center"/>
      <protection/>
    </xf>
    <xf numFmtId="2" fontId="7" fillId="0" borderId="13" xfId="55" applyNumberFormat="1" applyFont="1" applyFill="1" applyBorder="1" applyAlignment="1" applyProtection="1">
      <alignment horizontal="center" vertical="center"/>
      <protection locked="0"/>
    </xf>
    <xf numFmtId="2" fontId="7" fillId="0" borderId="13" xfId="55" applyNumberFormat="1" applyFont="1" applyFill="1" applyBorder="1" applyAlignment="1" applyProtection="1">
      <alignment horizontal="center" vertical="center"/>
      <protection/>
    </xf>
    <xf numFmtId="2" fontId="4" fillId="0" borderId="13" xfId="55" applyNumberFormat="1" applyFont="1" applyFill="1" applyBorder="1" applyAlignment="1">
      <alignment horizontal="center" vertical="center"/>
      <protection/>
    </xf>
    <xf numFmtId="2" fontId="7" fillId="35" borderId="14" xfId="55" applyNumberFormat="1" applyFont="1" applyFill="1" applyBorder="1" applyAlignment="1" applyProtection="1">
      <alignment horizontal="center" vertical="center"/>
      <protection locked="0"/>
    </xf>
    <xf numFmtId="2" fontId="7" fillId="36" borderId="13" xfId="55" applyNumberFormat="1" applyFont="1" applyFill="1" applyBorder="1" applyAlignment="1" applyProtection="1">
      <alignment horizontal="center" vertical="center"/>
      <protection locked="0"/>
    </xf>
    <xf numFmtId="2" fontId="7" fillId="0" borderId="16" xfId="59" applyNumberFormat="1" applyFont="1" applyFill="1" applyBorder="1" applyAlignment="1">
      <alignment horizontal="center" vertical="center"/>
      <protection/>
    </xf>
    <xf numFmtId="2" fontId="7" fillId="0" borderId="16" xfId="57" applyNumberFormat="1" applyFont="1" applyFill="1" applyBorder="1" applyAlignment="1">
      <alignment horizontal="center" vertical="center"/>
      <protection/>
    </xf>
    <xf numFmtId="0" fontId="11" fillId="0" borderId="13" xfId="55" applyNumberFormat="1" applyFont="1" applyFill="1" applyBorder="1" applyAlignment="1">
      <alignment horizontal="center" vertical="center" wrapText="1"/>
      <protection/>
    </xf>
    <xf numFmtId="0" fontId="15" fillId="0" borderId="13" xfId="59" applyNumberFormat="1" applyFont="1" applyFill="1" applyBorder="1" applyAlignment="1">
      <alignment horizontal="center" vertical="top" wrapText="1"/>
      <protection/>
    </xf>
    <xf numFmtId="0" fontId="3" fillId="0" borderId="0" xfId="55" applyNumberFormat="1" applyFont="1" applyFill="1" applyBorder="1" applyAlignment="1">
      <alignment horizontal="center" vertical="top"/>
      <protection/>
    </xf>
    <xf numFmtId="0" fontId="8" fillId="0" borderId="0" xfId="55" applyNumberFormat="1" applyFont="1" applyFill="1" applyBorder="1" applyAlignment="1">
      <alignment horizontal="left" vertical="center" wrapText="1"/>
      <protection/>
    </xf>
    <xf numFmtId="0" fontId="10" fillId="0" borderId="23" xfId="55" applyNumberFormat="1" applyFont="1" applyFill="1" applyBorder="1" applyAlignment="1" applyProtection="1">
      <alignment horizontal="center" wrapText="1"/>
      <protection locked="0"/>
    </xf>
    <xf numFmtId="0" fontId="7" fillId="37" borderId="13" xfId="59" applyNumberFormat="1" applyFont="1" applyFill="1" applyBorder="1" applyAlignment="1" applyProtection="1">
      <alignment horizontal="left"/>
      <protection locked="0"/>
    </xf>
    <xf numFmtId="0" fontId="23" fillId="0" borderId="0" xfId="0" applyFont="1" applyBorder="1" applyAlignment="1">
      <alignment horizontal="center" vertical="center"/>
    </xf>
    <xf numFmtId="0" fontId="0" fillId="0" borderId="0" xfId="0" applyAlignment="1">
      <alignment/>
    </xf>
  </cellXfs>
  <cellStyles count="56">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 2" xfId="55"/>
    <cellStyle name="Normal 2 2" xfId="56"/>
    <cellStyle name="Normal 3" xfId="57"/>
    <cellStyle name="Normal 3 2" xfId="58"/>
    <cellStyle name="Normal 4" xfId="59"/>
    <cellStyle name="Note" xfId="60"/>
    <cellStyle name="Output" xfId="61"/>
    <cellStyle name="Percent" xfId="62"/>
    <cellStyle name="Percent 2" xfId="63"/>
    <cellStyle name="Percent 2 2" xfId="64"/>
    <cellStyle name="Percent 3" xfId="65"/>
    <cellStyle name="Percent 3 2" xfId="66"/>
    <cellStyle name="Title" xfId="67"/>
    <cellStyle name="Total" xfId="68"/>
    <cellStyle name="Warning Text" xfId="6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externalLink" Target="externalLinks/externalLink3.xml" /><Relationship Id="rId8" Type="http://schemas.openxmlformats.org/officeDocument/2006/relationships/externalLink" Target="externalLinks/externalLink4.xml" /><Relationship Id="rId9"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28575</xdr:colOff>
      <xdr:row>0</xdr:row>
      <xdr:rowOff>47625</xdr:rowOff>
    </xdr:from>
    <xdr:to>
      <xdr:col>1</xdr:col>
      <xdr:colOff>2162175</xdr:colOff>
      <xdr:row>0</xdr:row>
      <xdr:rowOff>295275</xdr:rowOff>
    </xdr:to>
    <xdr:grpSp>
      <xdr:nvGrpSpPr>
        <xdr:cNvPr id="1" name="Group 1"/>
        <xdr:cNvGrpSpPr>
          <a:grpSpLocks/>
        </xdr:cNvGrpSpPr>
      </xdr:nvGrpSpPr>
      <xdr:grpSpPr>
        <a:xfrm>
          <a:off x="28575" y="47625"/>
          <a:ext cx="3086100" cy="247650"/>
          <a:chOff x="48" y="75"/>
          <a:chExt cx="5143" cy="388"/>
        </a:xfrm>
        <a:solidFill>
          <a:srgbClr val="FFFFFF"/>
        </a:solidFill>
      </xdr:grpSpPr>
    </xdr:grp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New%20Tender-2019\CTM-Pharma\Users\gepadmin\Desktop\V4\V4_BOQ_AllinOne.xlsm"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New%20Tender-2019\CTM-Pharma\Users\gepadmin\Desktop\BOQ_itemrate_turnkey.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New%20Tender-2019\CTM-Pharma\Users\gepadmin\Desktop\V4\V3_BOQ_AllinOne_SourceOld_12092014.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nfig"/>
      <sheetName val="Sheet1"/>
      <sheetName val="BoQ1"/>
      <sheetName val="V4_BOQ_AllinOne"/>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BoQ"/>
      <sheetName val="PRICE BID"/>
      <sheetName val="SUPPLY"/>
      <sheetName val="WTandVOL"/>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ForceMacro"/>
      <sheetName val="IRBoQ1"/>
      <sheetName val="BoQ1"/>
      <sheetName val="IWBoQ1"/>
      <sheetName val="C1D1BoQ1"/>
      <sheetName val="kBoQ1"/>
      <sheetName val="MCIRBoQ1"/>
      <sheetName val="sdBoQ1"/>
      <sheetName val="DDBoQ1"/>
      <sheetName val="MCLPerBoQ1"/>
      <sheetName val="ShowAllBoQ1"/>
      <sheetName val="Wils"/>
      <sheetName val="Bo1Q_Ver3.0"/>
      <sheetName val="ItemRate"/>
      <sheetName val="Percentage"/>
      <sheetName val="ItemWise"/>
      <sheetName val="Shet2"/>
      <sheetName val="Macros"/>
      <sheetName val="V3_BOQ_AllinOne_SourceOld_12092"/>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21">
    <tabColor indexed="56"/>
  </sheetPr>
  <dimension ref="A1:II17"/>
  <sheetViews>
    <sheetView showGridLines="0" zoomScale="80" zoomScaleNormal="80" zoomScalePageLayoutView="0" workbookViewId="0" topLeftCell="A1">
      <selection activeCell="D14" sqref="D14"/>
    </sheetView>
  </sheetViews>
  <sheetFormatPr defaultColWidth="9.140625" defaultRowHeight="15"/>
  <cols>
    <col min="1" max="1" width="14.28125" style="1" customWidth="1"/>
    <col min="2" max="2" width="64.8515625" style="1" customWidth="1"/>
    <col min="3" max="3" width="13.57421875" style="1" hidden="1" customWidth="1"/>
    <col min="4" max="4" width="12.421875" style="1" customWidth="1"/>
    <col min="5" max="5" width="9.57421875" style="1" customWidth="1"/>
    <col min="6" max="6" width="13.140625" style="1" hidden="1" customWidth="1"/>
    <col min="7" max="12" width="9.140625" style="1" hidden="1" customWidth="1"/>
    <col min="13" max="13" width="19.421875" style="1" customWidth="1"/>
    <col min="14" max="14" width="15.140625" style="2" customWidth="1"/>
    <col min="15" max="15" width="17.00390625" style="1" customWidth="1"/>
    <col min="16" max="16" width="18.8515625" style="1" customWidth="1"/>
    <col min="17" max="17" width="19.00390625" style="1" customWidth="1"/>
    <col min="18" max="18" width="12.28125" style="1" hidden="1" customWidth="1"/>
    <col min="19" max="19" width="12.8515625" style="1" hidden="1" customWidth="1"/>
    <col min="20" max="20" width="18.140625" style="1" hidden="1" customWidth="1"/>
    <col min="21" max="52" width="0" style="1" hidden="1" customWidth="1"/>
    <col min="53" max="53" width="21.140625" style="1" customWidth="1"/>
    <col min="54" max="54" width="19.421875" style="1" customWidth="1"/>
    <col min="55" max="55" width="50.140625" style="1" customWidth="1"/>
    <col min="56" max="234" width="9.140625" style="1" customWidth="1"/>
    <col min="235" max="238" width="0" style="1" hidden="1" customWidth="1"/>
    <col min="239" max="243" width="0" style="3" hidden="1" customWidth="1"/>
    <col min="244" max="16384" width="9.140625" style="1" customWidth="1"/>
  </cols>
  <sheetData>
    <row r="1" spans="1:243" s="4" customFormat="1" ht="30" customHeight="1">
      <c r="A1" s="84" t="str">
        <f>B2&amp;" BoQ"</f>
        <v>Item Wise BoQ</v>
      </c>
      <c r="B1" s="84"/>
      <c r="C1" s="84"/>
      <c r="D1" s="84"/>
      <c r="E1" s="84"/>
      <c r="F1" s="84"/>
      <c r="G1" s="84"/>
      <c r="H1" s="84"/>
      <c r="I1" s="84"/>
      <c r="J1" s="84"/>
      <c r="K1" s="84"/>
      <c r="L1" s="84"/>
      <c r="O1" s="5"/>
      <c r="P1" s="5"/>
      <c r="Q1" s="6"/>
      <c r="IE1" s="6"/>
      <c r="IF1" s="6"/>
      <c r="IG1" s="6"/>
      <c r="IH1" s="6"/>
      <c r="II1" s="6"/>
    </row>
    <row r="2" spans="1:17" s="4" customFormat="1" ht="25.5" customHeight="1" hidden="1">
      <c r="A2" s="7" t="s">
        <v>0</v>
      </c>
      <c r="B2" s="7" t="s">
        <v>1</v>
      </c>
      <c r="C2" s="7" t="s">
        <v>2</v>
      </c>
      <c r="D2" s="7" t="s">
        <v>3</v>
      </c>
      <c r="E2" s="7" t="s">
        <v>4</v>
      </c>
      <c r="J2" s="8"/>
      <c r="K2" s="8"/>
      <c r="L2" s="8"/>
      <c r="O2" s="5"/>
      <c r="P2" s="5"/>
      <c r="Q2" s="6"/>
    </row>
    <row r="3" spans="1:243" s="4" customFormat="1" ht="30" customHeight="1" hidden="1">
      <c r="A3" s="4" t="s">
        <v>5</v>
      </c>
      <c r="IE3" s="6"/>
      <c r="IF3" s="6"/>
      <c r="IG3" s="6"/>
      <c r="IH3" s="6"/>
      <c r="II3" s="6"/>
    </row>
    <row r="4" spans="1:243" s="9" customFormat="1" ht="30" customHeight="1">
      <c r="A4" s="85" t="s">
        <v>54</v>
      </c>
      <c r="B4" s="85"/>
      <c r="C4" s="85"/>
      <c r="D4" s="85"/>
      <c r="E4" s="85"/>
      <c r="F4" s="85"/>
      <c r="G4" s="85"/>
      <c r="H4" s="85"/>
      <c r="I4" s="85"/>
      <c r="J4" s="85"/>
      <c r="K4" s="85"/>
      <c r="L4" s="85"/>
      <c r="M4" s="85"/>
      <c r="N4" s="85"/>
      <c r="O4" s="85"/>
      <c r="P4" s="85"/>
      <c r="Q4" s="85"/>
      <c r="R4" s="85"/>
      <c r="S4" s="85"/>
      <c r="T4" s="85"/>
      <c r="U4" s="85"/>
      <c r="V4" s="85"/>
      <c r="W4" s="85"/>
      <c r="X4" s="85"/>
      <c r="Y4" s="85"/>
      <c r="Z4" s="85"/>
      <c r="AA4" s="85"/>
      <c r="AB4" s="85"/>
      <c r="AC4" s="85"/>
      <c r="AD4" s="85"/>
      <c r="AE4" s="85"/>
      <c r="AF4" s="85"/>
      <c r="AG4" s="85"/>
      <c r="AH4" s="85"/>
      <c r="AI4" s="85"/>
      <c r="AJ4" s="85"/>
      <c r="AK4" s="85"/>
      <c r="AL4" s="85"/>
      <c r="AM4" s="85"/>
      <c r="AN4" s="85"/>
      <c r="AO4" s="85"/>
      <c r="AP4" s="85"/>
      <c r="AQ4" s="85"/>
      <c r="AR4" s="85"/>
      <c r="AS4" s="85"/>
      <c r="AT4" s="85"/>
      <c r="AU4" s="85"/>
      <c r="AV4" s="85"/>
      <c r="AW4" s="85"/>
      <c r="AX4" s="85"/>
      <c r="AY4" s="85"/>
      <c r="AZ4" s="85"/>
      <c r="BA4" s="85"/>
      <c r="BB4" s="85"/>
      <c r="BC4" s="85"/>
      <c r="IE4" s="10"/>
      <c r="IF4" s="10"/>
      <c r="IG4" s="10"/>
      <c r="IH4" s="10"/>
      <c r="II4" s="10"/>
    </row>
    <row r="5" spans="1:243" s="9" customFormat="1" ht="30" customHeight="1">
      <c r="A5" s="85" t="s">
        <v>56</v>
      </c>
      <c r="B5" s="85"/>
      <c r="C5" s="85"/>
      <c r="D5" s="85"/>
      <c r="E5" s="85"/>
      <c r="F5" s="85"/>
      <c r="G5" s="85"/>
      <c r="H5" s="85"/>
      <c r="I5" s="85"/>
      <c r="J5" s="85"/>
      <c r="K5" s="85"/>
      <c r="L5" s="85"/>
      <c r="M5" s="85"/>
      <c r="N5" s="85"/>
      <c r="O5" s="85"/>
      <c r="P5" s="85"/>
      <c r="Q5" s="85"/>
      <c r="R5" s="85"/>
      <c r="S5" s="85"/>
      <c r="T5" s="85"/>
      <c r="U5" s="85"/>
      <c r="V5" s="85"/>
      <c r="W5" s="85"/>
      <c r="X5" s="85"/>
      <c r="Y5" s="85"/>
      <c r="Z5" s="85"/>
      <c r="AA5" s="85"/>
      <c r="AB5" s="85"/>
      <c r="AC5" s="85"/>
      <c r="AD5" s="85"/>
      <c r="AE5" s="85"/>
      <c r="AF5" s="85"/>
      <c r="AG5" s="85"/>
      <c r="AH5" s="85"/>
      <c r="AI5" s="85"/>
      <c r="AJ5" s="85"/>
      <c r="AK5" s="85"/>
      <c r="AL5" s="85"/>
      <c r="AM5" s="85"/>
      <c r="AN5" s="85"/>
      <c r="AO5" s="85"/>
      <c r="AP5" s="85"/>
      <c r="AQ5" s="85"/>
      <c r="AR5" s="85"/>
      <c r="AS5" s="85"/>
      <c r="AT5" s="85"/>
      <c r="AU5" s="85"/>
      <c r="AV5" s="85"/>
      <c r="AW5" s="85"/>
      <c r="AX5" s="85"/>
      <c r="AY5" s="85"/>
      <c r="AZ5" s="85"/>
      <c r="BA5" s="85"/>
      <c r="BB5" s="85"/>
      <c r="BC5" s="85"/>
      <c r="IE5" s="10"/>
      <c r="IF5" s="10"/>
      <c r="IG5" s="10"/>
      <c r="IH5" s="10"/>
      <c r="II5" s="10"/>
    </row>
    <row r="6" spans="1:243" s="9" customFormat="1" ht="30" customHeight="1">
      <c r="A6" s="85" t="s">
        <v>55</v>
      </c>
      <c r="B6" s="85"/>
      <c r="C6" s="85"/>
      <c r="D6" s="85"/>
      <c r="E6" s="85"/>
      <c r="F6" s="85"/>
      <c r="G6" s="85"/>
      <c r="H6" s="85"/>
      <c r="I6" s="85"/>
      <c r="J6" s="85"/>
      <c r="K6" s="85"/>
      <c r="L6" s="85"/>
      <c r="M6" s="85"/>
      <c r="N6" s="85"/>
      <c r="O6" s="85"/>
      <c r="P6" s="85"/>
      <c r="Q6" s="85"/>
      <c r="R6" s="85"/>
      <c r="S6" s="85"/>
      <c r="T6" s="85"/>
      <c r="U6" s="85"/>
      <c r="V6" s="85"/>
      <c r="W6" s="85"/>
      <c r="X6" s="85"/>
      <c r="Y6" s="85"/>
      <c r="Z6" s="85"/>
      <c r="AA6" s="85"/>
      <c r="AB6" s="85"/>
      <c r="AC6" s="85"/>
      <c r="AD6" s="85"/>
      <c r="AE6" s="85"/>
      <c r="AF6" s="85"/>
      <c r="AG6" s="85"/>
      <c r="AH6" s="85"/>
      <c r="AI6" s="85"/>
      <c r="AJ6" s="85"/>
      <c r="AK6" s="85"/>
      <c r="AL6" s="85"/>
      <c r="AM6" s="85"/>
      <c r="AN6" s="85"/>
      <c r="AO6" s="85"/>
      <c r="AP6" s="85"/>
      <c r="AQ6" s="85"/>
      <c r="AR6" s="85"/>
      <c r="AS6" s="85"/>
      <c r="AT6" s="85"/>
      <c r="AU6" s="85"/>
      <c r="AV6" s="85"/>
      <c r="AW6" s="85"/>
      <c r="AX6" s="85"/>
      <c r="AY6" s="85"/>
      <c r="AZ6" s="85"/>
      <c r="BA6" s="85"/>
      <c r="BB6" s="85"/>
      <c r="BC6" s="85"/>
      <c r="IE6" s="10"/>
      <c r="IF6" s="10"/>
      <c r="IG6" s="10"/>
      <c r="IH6" s="10"/>
      <c r="II6" s="10"/>
    </row>
    <row r="7" spans="1:243" s="9" customFormat="1" ht="29.25" customHeight="1" hidden="1">
      <c r="A7" s="86" t="s">
        <v>6</v>
      </c>
      <c r="B7" s="86"/>
      <c r="C7" s="86"/>
      <c r="D7" s="86"/>
      <c r="E7" s="86"/>
      <c r="F7" s="86"/>
      <c r="G7" s="86"/>
      <c r="H7" s="86"/>
      <c r="I7" s="86"/>
      <c r="J7" s="86"/>
      <c r="K7" s="86"/>
      <c r="L7" s="86"/>
      <c r="M7" s="86"/>
      <c r="N7" s="86"/>
      <c r="O7" s="86"/>
      <c r="P7" s="86"/>
      <c r="Q7" s="86"/>
      <c r="R7" s="86"/>
      <c r="S7" s="86"/>
      <c r="T7" s="86"/>
      <c r="U7" s="86"/>
      <c r="V7" s="86"/>
      <c r="W7" s="86"/>
      <c r="X7" s="86"/>
      <c r="Y7" s="86"/>
      <c r="Z7" s="86"/>
      <c r="AA7" s="86"/>
      <c r="AB7" s="86"/>
      <c r="AC7" s="86"/>
      <c r="AD7" s="86"/>
      <c r="AE7" s="86"/>
      <c r="AF7" s="86"/>
      <c r="AG7" s="86"/>
      <c r="AH7" s="86"/>
      <c r="AI7" s="86"/>
      <c r="AJ7" s="86"/>
      <c r="AK7" s="86"/>
      <c r="AL7" s="86"/>
      <c r="AM7" s="86"/>
      <c r="AN7" s="86"/>
      <c r="AO7" s="86"/>
      <c r="AP7" s="86"/>
      <c r="AQ7" s="86"/>
      <c r="AR7" s="86"/>
      <c r="AS7" s="86"/>
      <c r="AT7" s="86"/>
      <c r="AU7" s="86"/>
      <c r="AV7" s="86"/>
      <c r="AW7" s="86"/>
      <c r="AX7" s="86"/>
      <c r="AY7" s="86"/>
      <c r="AZ7" s="86"/>
      <c r="BA7" s="86"/>
      <c r="BB7" s="86"/>
      <c r="BC7" s="86"/>
      <c r="IE7" s="10"/>
      <c r="IF7" s="10"/>
      <c r="IG7" s="10"/>
      <c r="IH7" s="10"/>
      <c r="II7" s="10"/>
    </row>
    <row r="8" spans="1:243" s="12" customFormat="1" ht="90" customHeight="1">
      <c r="A8" s="11" t="s">
        <v>39</v>
      </c>
      <c r="B8" s="87"/>
      <c r="C8" s="87"/>
      <c r="D8" s="87"/>
      <c r="E8" s="87"/>
      <c r="F8" s="87"/>
      <c r="G8" s="87"/>
      <c r="H8" s="87"/>
      <c r="I8" s="87"/>
      <c r="J8" s="87"/>
      <c r="K8" s="87"/>
      <c r="L8" s="87"/>
      <c r="M8" s="87"/>
      <c r="N8" s="87"/>
      <c r="O8" s="87"/>
      <c r="P8" s="87"/>
      <c r="Q8" s="87"/>
      <c r="R8" s="87"/>
      <c r="S8" s="87"/>
      <c r="T8" s="87"/>
      <c r="U8" s="87"/>
      <c r="V8" s="87"/>
      <c r="W8" s="87"/>
      <c r="X8" s="87"/>
      <c r="Y8" s="87"/>
      <c r="Z8" s="87"/>
      <c r="AA8" s="87"/>
      <c r="AB8" s="87"/>
      <c r="AC8" s="87"/>
      <c r="AD8" s="87"/>
      <c r="AE8" s="87"/>
      <c r="AF8" s="87"/>
      <c r="AG8" s="87"/>
      <c r="AH8" s="87"/>
      <c r="AI8" s="87"/>
      <c r="AJ8" s="87"/>
      <c r="AK8" s="87"/>
      <c r="AL8" s="87"/>
      <c r="AM8" s="87"/>
      <c r="AN8" s="87"/>
      <c r="AO8" s="87"/>
      <c r="AP8" s="87"/>
      <c r="AQ8" s="87"/>
      <c r="AR8" s="87"/>
      <c r="AS8" s="87"/>
      <c r="AT8" s="87"/>
      <c r="AU8" s="87"/>
      <c r="AV8" s="87"/>
      <c r="AW8" s="87"/>
      <c r="AX8" s="87"/>
      <c r="AY8" s="87"/>
      <c r="AZ8" s="87"/>
      <c r="BA8" s="87"/>
      <c r="BB8" s="87"/>
      <c r="BC8" s="87"/>
      <c r="IE8" s="13"/>
      <c r="IF8" s="13"/>
      <c r="IG8" s="13"/>
      <c r="IH8" s="13"/>
      <c r="II8" s="13"/>
    </row>
    <row r="9" spans="1:243" s="14" customFormat="1" ht="61.5" customHeight="1">
      <c r="A9" s="82" t="s">
        <v>7</v>
      </c>
      <c r="B9" s="82"/>
      <c r="C9" s="82"/>
      <c r="D9" s="82"/>
      <c r="E9" s="82"/>
      <c r="F9" s="82"/>
      <c r="G9" s="82"/>
      <c r="H9" s="82"/>
      <c r="I9" s="82"/>
      <c r="J9" s="82"/>
      <c r="K9" s="82"/>
      <c r="L9" s="82"/>
      <c r="M9" s="82"/>
      <c r="N9" s="82"/>
      <c r="O9" s="82"/>
      <c r="P9" s="82"/>
      <c r="Q9" s="82"/>
      <c r="R9" s="82"/>
      <c r="S9" s="82"/>
      <c r="T9" s="82"/>
      <c r="U9" s="82"/>
      <c r="V9" s="82"/>
      <c r="W9" s="82"/>
      <c r="X9" s="82"/>
      <c r="Y9" s="82"/>
      <c r="Z9" s="82"/>
      <c r="AA9" s="82"/>
      <c r="AB9" s="82"/>
      <c r="AC9" s="82"/>
      <c r="AD9" s="82"/>
      <c r="AE9" s="82"/>
      <c r="AF9" s="82"/>
      <c r="AG9" s="82"/>
      <c r="AH9" s="82"/>
      <c r="AI9" s="82"/>
      <c r="AJ9" s="82"/>
      <c r="AK9" s="82"/>
      <c r="AL9" s="82"/>
      <c r="AM9" s="82"/>
      <c r="AN9" s="82"/>
      <c r="AO9" s="82"/>
      <c r="AP9" s="82"/>
      <c r="AQ9" s="82"/>
      <c r="AR9" s="82"/>
      <c r="AS9" s="82"/>
      <c r="AT9" s="82"/>
      <c r="AU9" s="82"/>
      <c r="AV9" s="82"/>
      <c r="AW9" s="82"/>
      <c r="AX9" s="82"/>
      <c r="AY9" s="82"/>
      <c r="AZ9" s="82"/>
      <c r="BA9" s="82"/>
      <c r="BB9" s="82"/>
      <c r="BC9" s="82"/>
      <c r="IE9" s="15"/>
      <c r="IF9" s="15"/>
      <c r="IG9" s="15"/>
      <c r="IH9" s="15"/>
      <c r="II9" s="15"/>
    </row>
    <row r="10" spans="1:243" s="17" customFormat="1" ht="28.5" customHeight="1">
      <c r="A10" s="16" t="s">
        <v>8</v>
      </c>
      <c r="B10" s="16" t="s">
        <v>9</v>
      </c>
      <c r="C10" s="16" t="s">
        <v>9</v>
      </c>
      <c r="D10" s="16" t="s">
        <v>8</v>
      </c>
      <c r="E10" s="16" t="s">
        <v>9</v>
      </c>
      <c r="F10" s="16" t="s">
        <v>10</v>
      </c>
      <c r="G10" s="16" t="s">
        <v>10</v>
      </c>
      <c r="H10" s="16" t="s">
        <v>11</v>
      </c>
      <c r="I10" s="16" t="s">
        <v>9</v>
      </c>
      <c r="J10" s="16" t="s">
        <v>8</v>
      </c>
      <c r="K10" s="16" t="s">
        <v>12</v>
      </c>
      <c r="L10" s="16" t="s">
        <v>9</v>
      </c>
      <c r="M10" s="16" t="s">
        <v>8</v>
      </c>
      <c r="N10" s="16" t="s">
        <v>10</v>
      </c>
      <c r="O10" s="16" t="s">
        <v>10</v>
      </c>
      <c r="P10" s="16" t="s">
        <v>10</v>
      </c>
      <c r="Q10" s="16" t="s">
        <v>10</v>
      </c>
      <c r="R10" s="16" t="s">
        <v>11</v>
      </c>
      <c r="S10" s="16" t="s">
        <v>11</v>
      </c>
      <c r="T10" s="16" t="s">
        <v>10</v>
      </c>
      <c r="U10" s="16" t="s">
        <v>10</v>
      </c>
      <c r="V10" s="16" t="s">
        <v>10</v>
      </c>
      <c r="W10" s="16" t="s">
        <v>10</v>
      </c>
      <c r="X10" s="16" t="s">
        <v>11</v>
      </c>
      <c r="Y10" s="16" t="s">
        <v>11</v>
      </c>
      <c r="Z10" s="16" t="s">
        <v>10</v>
      </c>
      <c r="AA10" s="16" t="s">
        <v>10</v>
      </c>
      <c r="AB10" s="16" t="s">
        <v>10</v>
      </c>
      <c r="AC10" s="16" t="s">
        <v>10</v>
      </c>
      <c r="AD10" s="16" t="s">
        <v>11</v>
      </c>
      <c r="AE10" s="16" t="s">
        <v>11</v>
      </c>
      <c r="AF10" s="16" t="s">
        <v>10</v>
      </c>
      <c r="AG10" s="16" t="s">
        <v>10</v>
      </c>
      <c r="AH10" s="16" t="s">
        <v>10</v>
      </c>
      <c r="AI10" s="16" t="s">
        <v>10</v>
      </c>
      <c r="AJ10" s="16" t="s">
        <v>11</v>
      </c>
      <c r="AK10" s="16" t="s">
        <v>11</v>
      </c>
      <c r="AL10" s="16" t="s">
        <v>10</v>
      </c>
      <c r="AM10" s="16" t="s">
        <v>10</v>
      </c>
      <c r="AN10" s="16" t="s">
        <v>10</v>
      </c>
      <c r="AO10" s="16" t="s">
        <v>10</v>
      </c>
      <c r="AP10" s="16" t="s">
        <v>11</v>
      </c>
      <c r="AQ10" s="16" t="s">
        <v>11</v>
      </c>
      <c r="AR10" s="16" t="s">
        <v>10</v>
      </c>
      <c r="AS10" s="16" t="s">
        <v>10</v>
      </c>
      <c r="AT10" s="16" t="s">
        <v>8</v>
      </c>
      <c r="AU10" s="16" t="s">
        <v>8</v>
      </c>
      <c r="AV10" s="16" t="s">
        <v>11</v>
      </c>
      <c r="AW10" s="16" t="s">
        <v>11</v>
      </c>
      <c r="AX10" s="16" t="s">
        <v>8</v>
      </c>
      <c r="AY10" s="16" t="s">
        <v>8</v>
      </c>
      <c r="AZ10" s="16" t="s">
        <v>13</v>
      </c>
      <c r="BA10" s="16" t="s">
        <v>8</v>
      </c>
      <c r="BB10" s="16" t="s">
        <v>8</v>
      </c>
      <c r="BC10" s="16" t="s">
        <v>9</v>
      </c>
      <c r="IE10" s="18"/>
      <c r="IF10" s="18"/>
      <c r="IG10" s="18"/>
      <c r="IH10" s="18"/>
      <c r="II10" s="18"/>
    </row>
    <row r="11" spans="1:243" s="17" customFormat="1" ht="95.25" customHeight="1">
      <c r="A11" s="16" t="s">
        <v>14</v>
      </c>
      <c r="B11" s="19" t="s">
        <v>15</v>
      </c>
      <c r="C11" s="19" t="s">
        <v>16</v>
      </c>
      <c r="D11" s="19" t="s">
        <v>17</v>
      </c>
      <c r="E11" s="19" t="s">
        <v>18</v>
      </c>
      <c r="F11" s="19" t="s">
        <v>41</v>
      </c>
      <c r="G11" s="19"/>
      <c r="H11" s="19"/>
      <c r="I11" s="19" t="s">
        <v>19</v>
      </c>
      <c r="J11" s="19" t="s">
        <v>20</v>
      </c>
      <c r="K11" s="19" t="s">
        <v>21</v>
      </c>
      <c r="L11" s="19" t="s">
        <v>22</v>
      </c>
      <c r="M11" s="20" t="s">
        <v>40</v>
      </c>
      <c r="N11" s="19" t="s">
        <v>48</v>
      </c>
      <c r="O11" s="19" t="s">
        <v>47</v>
      </c>
      <c r="P11" s="19" t="s">
        <v>50</v>
      </c>
      <c r="Q11" s="19" t="s">
        <v>51</v>
      </c>
      <c r="R11" s="19" t="s">
        <v>42</v>
      </c>
      <c r="S11" s="19" t="s">
        <v>43</v>
      </c>
      <c r="T11" s="19" t="s">
        <v>44</v>
      </c>
      <c r="U11" s="19"/>
      <c r="V11" s="19"/>
      <c r="W11" s="19"/>
      <c r="X11" s="19"/>
      <c r="Y11" s="19"/>
      <c r="Z11" s="19"/>
      <c r="AA11" s="19"/>
      <c r="AB11" s="19"/>
      <c r="AC11" s="19"/>
      <c r="AD11" s="19"/>
      <c r="AE11" s="19"/>
      <c r="AF11" s="19"/>
      <c r="AG11" s="19"/>
      <c r="AH11" s="19"/>
      <c r="AI11" s="19"/>
      <c r="AJ11" s="19"/>
      <c r="AK11" s="19"/>
      <c r="AL11" s="19"/>
      <c r="AM11" s="19"/>
      <c r="AN11" s="19"/>
      <c r="AO11" s="19"/>
      <c r="AP11" s="19"/>
      <c r="AQ11" s="19"/>
      <c r="AR11" s="19"/>
      <c r="AS11" s="19"/>
      <c r="AT11" s="19"/>
      <c r="AU11" s="19"/>
      <c r="AV11" s="19"/>
      <c r="AW11" s="19"/>
      <c r="AX11" s="19"/>
      <c r="AY11" s="19"/>
      <c r="AZ11" s="19"/>
      <c r="BA11" s="21" t="s">
        <v>45</v>
      </c>
      <c r="BB11" s="21" t="s">
        <v>46</v>
      </c>
      <c r="BC11" s="22" t="s">
        <v>23</v>
      </c>
      <c r="IE11" s="18"/>
      <c r="IF11" s="18"/>
      <c r="IG11" s="18"/>
      <c r="IH11" s="18"/>
      <c r="II11" s="18"/>
    </row>
    <row r="12" spans="1:243" s="17" customFormat="1" ht="23.25" customHeight="1">
      <c r="A12" s="23">
        <v>1</v>
      </c>
      <c r="B12" s="24">
        <v>2</v>
      </c>
      <c r="C12" s="24">
        <v>3</v>
      </c>
      <c r="D12" s="24">
        <v>4</v>
      </c>
      <c r="E12" s="24">
        <v>5</v>
      </c>
      <c r="F12" s="24">
        <v>6</v>
      </c>
      <c r="G12" s="24">
        <v>7</v>
      </c>
      <c r="H12" s="24">
        <v>8</v>
      </c>
      <c r="I12" s="24">
        <v>9</v>
      </c>
      <c r="J12" s="24">
        <v>10</v>
      </c>
      <c r="K12" s="24">
        <v>11</v>
      </c>
      <c r="L12" s="24">
        <v>12</v>
      </c>
      <c r="M12" s="24">
        <v>7</v>
      </c>
      <c r="N12" s="24">
        <v>8</v>
      </c>
      <c r="O12" s="24">
        <v>9</v>
      </c>
      <c r="P12" s="24">
        <v>10</v>
      </c>
      <c r="Q12" s="24">
        <v>11</v>
      </c>
      <c r="R12" s="24">
        <v>12</v>
      </c>
      <c r="S12" s="24">
        <v>13</v>
      </c>
      <c r="T12" s="24">
        <v>14</v>
      </c>
      <c r="U12" s="24">
        <v>21</v>
      </c>
      <c r="V12" s="24">
        <v>22</v>
      </c>
      <c r="W12" s="24">
        <v>23</v>
      </c>
      <c r="X12" s="24">
        <v>24</v>
      </c>
      <c r="Y12" s="24">
        <v>25</v>
      </c>
      <c r="Z12" s="24">
        <v>26</v>
      </c>
      <c r="AA12" s="24">
        <v>27</v>
      </c>
      <c r="AB12" s="24">
        <v>28</v>
      </c>
      <c r="AC12" s="24">
        <v>29</v>
      </c>
      <c r="AD12" s="24">
        <v>30</v>
      </c>
      <c r="AE12" s="24">
        <v>31</v>
      </c>
      <c r="AF12" s="24">
        <v>32</v>
      </c>
      <c r="AG12" s="24">
        <v>33</v>
      </c>
      <c r="AH12" s="24">
        <v>34</v>
      </c>
      <c r="AI12" s="24">
        <v>35</v>
      </c>
      <c r="AJ12" s="24">
        <v>36</v>
      </c>
      <c r="AK12" s="24">
        <v>37</v>
      </c>
      <c r="AL12" s="24">
        <v>38</v>
      </c>
      <c r="AM12" s="24">
        <v>39</v>
      </c>
      <c r="AN12" s="24">
        <v>40</v>
      </c>
      <c r="AO12" s="24">
        <v>41</v>
      </c>
      <c r="AP12" s="24">
        <v>42</v>
      </c>
      <c r="AQ12" s="24">
        <v>43</v>
      </c>
      <c r="AR12" s="24">
        <v>44</v>
      </c>
      <c r="AS12" s="24">
        <v>45</v>
      </c>
      <c r="AT12" s="24">
        <v>46</v>
      </c>
      <c r="AU12" s="24">
        <v>47</v>
      </c>
      <c r="AV12" s="24">
        <v>48</v>
      </c>
      <c r="AW12" s="24">
        <v>49</v>
      </c>
      <c r="AX12" s="24">
        <v>50</v>
      </c>
      <c r="AY12" s="24">
        <v>51</v>
      </c>
      <c r="AZ12" s="24">
        <v>52</v>
      </c>
      <c r="BA12" s="24">
        <v>15</v>
      </c>
      <c r="BB12" s="24">
        <v>16</v>
      </c>
      <c r="BC12" s="24">
        <v>17</v>
      </c>
      <c r="IE12" s="18"/>
      <c r="IF12" s="18"/>
      <c r="IG12" s="18"/>
      <c r="IH12" s="18"/>
      <c r="II12" s="18"/>
    </row>
    <row r="13" spans="1:243" s="39" customFormat="1" ht="35.25" customHeight="1">
      <c r="A13" s="25">
        <v>1</v>
      </c>
      <c r="B13" s="68" t="s">
        <v>49</v>
      </c>
      <c r="C13" s="26"/>
      <c r="D13" s="27"/>
      <c r="E13" s="28"/>
      <c r="F13" s="27"/>
      <c r="G13" s="29"/>
      <c r="H13" s="29"/>
      <c r="I13" s="30"/>
      <c r="J13" s="31"/>
      <c r="K13" s="32"/>
      <c r="L13" s="32"/>
      <c r="M13" s="33"/>
      <c r="N13" s="34"/>
      <c r="O13" s="34"/>
      <c r="P13" s="35"/>
      <c r="Q13" s="34"/>
      <c r="R13" s="34"/>
      <c r="S13" s="36"/>
      <c r="T13" s="23"/>
      <c r="U13" s="23"/>
      <c r="V13" s="23"/>
      <c r="W13" s="23"/>
      <c r="X13" s="23"/>
      <c r="Y13" s="23"/>
      <c r="Z13" s="23"/>
      <c r="AA13" s="23"/>
      <c r="AB13" s="23"/>
      <c r="AC13" s="23"/>
      <c r="AD13" s="23"/>
      <c r="AE13" s="23"/>
      <c r="AF13" s="23"/>
      <c r="AG13" s="23"/>
      <c r="AH13" s="23"/>
      <c r="AI13" s="23"/>
      <c r="AJ13" s="23"/>
      <c r="AK13" s="23"/>
      <c r="AL13" s="23"/>
      <c r="AM13" s="23"/>
      <c r="AN13" s="23"/>
      <c r="AO13" s="23"/>
      <c r="AP13" s="23"/>
      <c r="AQ13" s="23"/>
      <c r="AR13" s="23"/>
      <c r="AS13" s="23"/>
      <c r="AT13" s="23"/>
      <c r="AU13" s="23"/>
      <c r="AV13" s="23"/>
      <c r="AW13" s="23"/>
      <c r="AX13" s="23"/>
      <c r="AY13" s="23"/>
      <c r="AZ13" s="23"/>
      <c r="BA13" s="37"/>
      <c r="BB13" s="37"/>
      <c r="BC13" s="38"/>
      <c r="IA13" s="39">
        <v>1</v>
      </c>
      <c r="IB13" s="39" t="s">
        <v>49</v>
      </c>
      <c r="IE13" s="40"/>
      <c r="IF13" s="40" t="s">
        <v>24</v>
      </c>
      <c r="IG13" s="40" t="s">
        <v>25</v>
      </c>
      <c r="IH13" s="40">
        <v>10</v>
      </c>
      <c r="II13" s="40" t="s">
        <v>26</v>
      </c>
    </row>
    <row r="14" spans="1:243" s="39" customFormat="1" ht="60" customHeight="1">
      <c r="A14" s="25">
        <v>1.01</v>
      </c>
      <c r="B14" s="67" t="s">
        <v>57</v>
      </c>
      <c r="C14" s="65" t="s">
        <v>25</v>
      </c>
      <c r="D14" s="64">
        <v>1</v>
      </c>
      <c r="E14" s="73" t="s">
        <v>52</v>
      </c>
      <c r="F14" s="74">
        <v>1350000</v>
      </c>
      <c r="G14" s="75"/>
      <c r="H14" s="76"/>
      <c r="I14" s="74" t="s">
        <v>28</v>
      </c>
      <c r="J14" s="77">
        <f>IF(I14="Less(-)",-1,1)</f>
        <v>1</v>
      </c>
      <c r="K14" s="75" t="s">
        <v>29</v>
      </c>
      <c r="L14" s="75" t="s">
        <v>4</v>
      </c>
      <c r="M14" s="78"/>
      <c r="N14" s="79"/>
      <c r="O14" s="75">
        <f>(M14*N14%)*D14</f>
        <v>0</v>
      </c>
      <c r="P14" s="69"/>
      <c r="Q14" s="79"/>
      <c r="R14" s="75"/>
      <c r="S14" s="70"/>
      <c r="T14" s="71"/>
      <c r="U14" s="72"/>
      <c r="V14" s="72"/>
      <c r="W14" s="72"/>
      <c r="X14" s="72"/>
      <c r="Y14" s="72"/>
      <c r="Z14" s="72"/>
      <c r="AA14" s="72"/>
      <c r="AB14" s="72"/>
      <c r="AC14" s="72"/>
      <c r="AD14" s="72"/>
      <c r="AE14" s="72"/>
      <c r="AF14" s="72"/>
      <c r="AG14" s="72"/>
      <c r="AH14" s="72"/>
      <c r="AI14" s="72"/>
      <c r="AJ14" s="72"/>
      <c r="AK14" s="72"/>
      <c r="AL14" s="72"/>
      <c r="AM14" s="72"/>
      <c r="AN14" s="72"/>
      <c r="AO14" s="72"/>
      <c r="AP14" s="72"/>
      <c r="AQ14" s="72"/>
      <c r="AR14" s="72"/>
      <c r="AS14" s="72"/>
      <c r="AT14" s="72"/>
      <c r="AU14" s="72"/>
      <c r="AV14" s="72"/>
      <c r="AW14" s="72"/>
      <c r="AX14" s="72"/>
      <c r="AY14" s="72"/>
      <c r="AZ14" s="72"/>
      <c r="BA14" s="80">
        <f>total_amount_ba($B$2,$D$2,D14,F14,J14,K14,M14)*D14</f>
        <v>0</v>
      </c>
      <c r="BB14" s="81">
        <f>BA14+SUM(O14:AZ14)</f>
        <v>0</v>
      </c>
      <c r="BC14" s="38" t="str">
        <f>SpellNumber(L14,BB14)</f>
        <v>INR Zero Only</v>
      </c>
      <c r="IA14" s="39">
        <v>1.01</v>
      </c>
      <c r="IB14" s="66" t="s">
        <v>53</v>
      </c>
      <c r="IC14" s="39" t="s">
        <v>25</v>
      </c>
      <c r="ID14" s="39">
        <v>1</v>
      </c>
      <c r="IE14" s="40" t="s">
        <v>52</v>
      </c>
      <c r="IF14" s="40" t="s">
        <v>30</v>
      </c>
      <c r="IG14" s="40" t="s">
        <v>25</v>
      </c>
      <c r="IH14" s="40">
        <v>123.223</v>
      </c>
      <c r="II14" s="40" t="s">
        <v>27</v>
      </c>
    </row>
    <row r="15" spans="1:243" s="39" customFormat="1" ht="42" customHeight="1">
      <c r="A15" s="41" t="s">
        <v>32</v>
      </c>
      <c r="B15" s="63"/>
      <c r="C15" s="43"/>
      <c r="D15" s="44"/>
      <c r="E15" s="44"/>
      <c r="F15" s="44"/>
      <c r="G15" s="44"/>
      <c r="H15" s="45"/>
      <c r="I15" s="45"/>
      <c r="J15" s="45"/>
      <c r="K15" s="45"/>
      <c r="L15" s="46"/>
      <c r="BA15" s="47">
        <f>SUM(BA13:BA14)</f>
        <v>0</v>
      </c>
      <c r="BB15" s="47">
        <f>SUM(BB13:BB14)</f>
        <v>0</v>
      </c>
      <c r="BC15" s="38" t="str">
        <f>SpellNumber($E$2,BB15)</f>
        <v>INR Zero Only</v>
      </c>
      <c r="IE15" s="40">
        <v>4</v>
      </c>
      <c r="IF15" s="40" t="s">
        <v>31</v>
      </c>
      <c r="IG15" s="40" t="s">
        <v>33</v>
      </c>
      <c r="IH15" s="40">
        <v>10</v>
      </c>
      <c r="II15" s="40" t="s">
        <v>27</v>
      </c>
    </row>
    <row r="16" spans="1:243" s="56" customFormat="1" ht="12.75" customHeight="1" hidden="1">
      <c r="A16" s="42" t="s">
        <v>34</v>
      </c>
      <c r="B16" s="48"/>
      <c r="C16" s="49"/>
      <c r="D16" s="50"/>
      <c r="E16" s="61" t="s">
        <v>35</v>
      </c>
      <c r="F16" s="62"/>
      <c r="G16" s="51"/>
      <c r="H16" s="52"/>
      <c r="I16" s="52"/>
      <c r="J16" s="52"/>
      <c r="K16" s="53"/>
      <c r="L16" s="54"/>
      <c r="M16" s="55" t="s">
        <v>36</v>
      </c>
      <c r="O16" s="39"/>
      <c r="P16" s="39"/>
      <c r="Q16" s="39"/>
      <c r="R16" s="39"/>
      <c r="S16" s="39"/>
      <c r="BA16" s="57">
        <f>IF(ISBLANK(F16),0,IF(E16="Excess (+)",ROUND(BA15+(BA15*F16),2),IF(E16="Less (-)",ROUND(BA15+(BA15*F16*(-1)),2),0)))</f>
        <v>0</v>
      </c>
      <c r="BB16" s="58">
        <f>ROUND(BA16,0)</f>
        <v>0</v>
      </c>
      <c r="BC16" s="59" t="str">
        <f>SpellNumber(L16,BB16)</f>
        <v> Zero Only</v>
      </c>
      <c r="IE16" s="60"/>
      <c r="IF16" s="60"/>
      <c r="IG16" s="60"/>
      <c r="IH16" s="60"/>
      <c r="II16" s="60"/>
    </row>
    <row r="17" spans="1:243" s="56" customFormat="1" ht="43.5" customHeight="1">
      <c r="A17" s="41" t="s">
        <v>37</v>
      </c>
      <c r="B17" s="41"/>
      <c r="C17" s="83" t="str">
        <f>SpellNumber($E$2,BB15)</f>
        <v>INR Zero Only</v>
      </c>
      <c r="D17" s="83"/>
      <c r="E17" s="83"/>
      <c r="F17" s="83"/>
      <c r="G17" s="83"/>
      <c r="H17" s="83"/>
      <c r="I17" s="83"/>
      <c r="J17" s="83"/>
      <c r="K17" s="83"/>
      <c r="L17" s="83"/>
      <c r="M17" s="83"/>
      <c r="N17" s="83"/>
      <c r="O17" s="83"/>
      <c r="P17" s="83"/>
      <c r="Q17" s="83"/>
      <c r="R17" s="83"/>
      <c r="S17" s="83"/>
      <c r="T17" s="83"/>
      <c r="U17" s="83"/>
      <c r="V17" s="83"/>
      <c r="W17" s="83"/>
      <c r="X17" s="83"/>
      <c r="Y17" s="83"/>
      <c r="Z17" s="83"/>
      <c r="AA17" s="83"/>
      <c r="AB17" s="83"/>
      <c r="AC17" s="83"/>
      <c r="AD17" s="83"/>
      <c r="AE17" s="83"/>
      <c r="AF17" s="83"/>
      <c r="AG17" s="83"/>
      <c r="AH17" s="83"/>
      <c r="AI17" s="83"/>
      <c r="AJ17" s="83"/>
      <c r="AK17" s="83"/>
      <c r="AL17" s="83"/>
      <c r="AM17" s="83"/>
      <c r="AN17" s="83"/>
      <c r="AO17" s="83"/>
      <c r="AP17" s="83"/>
      <c r="AQ17" s="83"/>
      <c r="AR17" s="83"/>
      <c r="AS17" s="83"/>
      <c r="AT17" s="83"/>
      <c r="AU17" s="83"/>
      <c r="AV17" s="83"/>
      <c r="AW17" s="83"/>
      <c r="AX17" s="83"/>
      <c r="AY17" s="83"/>
      <c r="AZ17" s="83"/>
      <c r="BA17" s="83"/>
      <c r="BB17" s="83"/>
      <c r="BC17" s="83"/>
      <c r="IE17" s="60"/>
      <c r="IF17" s="60"/>
      <c r="IG17" s="60"/>
      <c r="IH17" s="60"/>
      <c r="II17" s="60"/>
    </row>
    <row r="18" ht="15"/>
    <row r="19" ht="15"/>
    <row r="20" ht="15"/>
    <row r="22" ht="15"/>
  </sheetData>
  <sheetProtection password="DF3A" sheet="1"/>
  <mergeCells count="8">
    <mergeCell ref="A9:BC9"/>
    <mergeCell ref="C17:BC17"/>
    <mergeCell ref="A1:L1"/>
    <mergeCell ref="A4:BC4"/>
    <mergeCell ref="A5:BC5"/>
    <mergeCell ref="A6:BC6"/>
    <mergeCell ref="A7:BC7"/>
    <mergeCell ref="B8:BC8"/>
  </mergeCells>
  <dataValidations count="22">
    <dataValidation allowBlank="1" showInputMessage="1" showErrorMessage="1" promptTitle="Addition / Deduction" prompt="Please Choose the correct One" sqref="J13:J14">
      <formula1>0</formula1>
      <formula2>0</formula2>
    </dataValidation>
    <dataValidation type="list" showErrorMessage="1" sqref="I13:I14">
      <formula1>"Excess(+),Less(-)"</formula1>
      <formula2>0</formula2>
    </dataValidation>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K16">
      <formula1>0</formula1>
      <formula2>99.9</formula2>
    </dataValidation>
    <dataValidation type="list" showInputMessage="1" showErrorMessage="1" promptTitle="Option C1 or D1" prompt="Please select the Option C1 or Option D1" errorTitle="Please enter valid values only" error="Please select the Option C1 or Option D1" sqref="D16">
      <formula1>"Select,Option C1,Option D1"</formula1>
      <formula2>0</formula2>
    </dataValidation>
    <dataValidation type="decimal" allowBlank="1" showErrorMessage="1" errorTitle="Invalid Entry" error="Only Numeric Values are allowed. " sqref="A13:A14">
      <formula1>0</formula1>
      <formula2>999999999999999</formula2>
    </dataValidation>
    <dataValidation allowBlank="1" showInputMessage="1" showErrorMessage="1" promptTitle="Itemcode/Make" prompt="Please enter text" sqref="C13:C14">
      <formula1>0</formula1>
      <formula2>0</formula2>
    </dataValidation>
    <dataValidation type="decimal" allowBlank="1" showInputMessage="1" showErrorMessage="1" promptTitle="Rate Entry" prompt="Please enter the Other Taxes2 in Rupees for this item. " errorTitle="Invaid Entry" error="Only Numeric Values are allowed. " sqref="N13:O13">
      <formula1>0</formula1>
      <formula2>999999999999999</formula2>
    </dataValidation>
    <dataValidation type="decimal" allowBlank="1" showInputMessage="1" showErrorMessage="1" promptTitle="Rate Entry" prompt="Please enter the Excise Duty Category in Rupees for this item. " errorTitle="Invaid Entry" error="Only Numeric Values are allowed. " sqref="R13:R14">
      <formula1>0</formula1>
      <formula2>999999999999999</formula2>
    </dataValidation>
    <dataValidation type="decimal" allowBlank="1" showInputMessage="1" showErrorMessage="1" promptTitle="Rate Entry" prompt="Please enter the Inspection Charges in Rupees for this item. " errorTitle="Invaid Entry" error="Only Numeric Values are allowed. " sqref="Q13">
      <formula1>0</formula1>
      <formula2>999999999999999</formula2>
    </dataValidation>
    <dataValidation type="decimal" allowBlank="1" showInputMessage="1" showErrorMessage="1" promptTitle="Rate Entry" prompt="Please enter the Basic Price in Rupees for this item. " errorTitle="Invaid Entry" error="Only Numeric Values are allowed. " sqref="G13:H14">
      <formula1>0</formula1>
      <formula2>999999999999999</formula2>
    </dataValidation>
    <dataValidation allowBlank="1" showInputMessage="1" showErrorMessage="1" promptTitle="Units" prompt="Please enter Units in text" sqref="E13:E14">
      <formula1>0</formula1>
      <formula2>0</formula2>
    </dataValidation>
    <dataValidation type="decimal" allowBlank="1" showInputMessage="1" showErrorMessage="1" promptTitle="Quantity" prompt="Please enter the Quantity for this item. " errorTitle="Invalid Entry" error="Only Numeric Values are allowed. " sqref="D13:D14 F13:F14">
      <formula1>0</formula1>
      <formula2>999999999999999</formula2>
    </dataValidation>
    <dataValidation type="list" allowBlank="1" showErrorMessage="1" sqref="B2">
      <formula1>"Item Rate,Percentage,Item Wise"</formula1>
      <formula2>0</formula2>
    </dataValidation>
    <dataValidation type="list" allowBlank="1" showErrorMessage="1" sqref="C2">
      <formula1>"Normal,SingleWindow,Alternate"</formula1>
      <formula2>0</formula2>
    </dataValidation>
    <dataValidation type="list" allowBlank="1" showErrorMessage="1" sqref="D2">
      <formula1>"INR Only,INR and Other Currency"</formula1>
      <formula2>0</formula2>
    </dataValidation>
    <dataValidation type="list" allowBlank="1" showErrorMessage="1" sqref="K13:K14">
      <formula1>"Partial Conversion,Full Conversion"</formula1>
      <formula2>0</formula2>
    </dataValidation>
    <dataValidation type="decimal" allowBlank="1" showInputMessage="1" showErrorMessage="1" promptTitle="Basic Rate Entry" prompt="Please enter Basic Rate in Rupees for this item. " errorTitle="Invaid Entry" error="Only Numeric Values are allowed. " sqref="M14">
      <formula1>0</formula1>
      <formula2>999999999999999</formula2>
    </dataValidation>
    <dataValidation type="list" allowBlank="1" showInputMessage="1" showErrorMessage="1" sqref="L14 L13">
      <formula1>"INR"</formula1>
    </dataValidation>
    <dataValidation type="decimal" allowBlank="1" showInputMessage="1" showErrorMessage="1" promptTitle="GST Pertentage" prompt="Please enter GST Pertentage for this item. " errorTitle="Invaid Entry" error="Only Numeric Values are allowed. " sqref="N14">
      <formula1>0</formula1>
      <formula2>999999999999999</formula2>
    </dataValidation>
    <dataValidation type="decimal" allowBlank="1" showInputMessage="1" showErrorMessage="1" promptTitle="GST Amount" prompt="GST Amount in Rupees for this item. " errorTitle="Invaid Entry" error="Only Numeric Values are allowed. " sqref="O14">
      <formula1>0</formula1>
      <formula2>999999999999999</formula2>
    </dataValidation>
    <dataValidation allowBlank="1" showInputMessage="1" showErrorMessage="1" promptTitle="Freight Charges" prompt="Please enter Freight Charges (Uploading and stacking) in Rupees for this item, if any." sqref="P14"/>
    <dataValidation type="decimal" allowBlank="1" showInputMessage="1" showErrorMessage="1" promptTitle="Any other Taxes/Duties/Levies" prompt="Please enter any other Taxes/Duties/Levies in Rupees for this item, if any." errorTitle="Invaid Entry" error="Only Numeric Values are allowed. " sqref="Q14">
      <formula1>0</formula1>
      <formula2>999999999999999</formula2>
    </dataValidation>
  </dataValidations>
  <printOptions/>
  <pageMargins left="0.35" right="0.24027777777777778" top="0.75" bottom="0.44027777777777777" header="0.5118055555555555" footer="0.5118055555555555"/>
  <pageSetup horizontalDpi="300" verticalDpi="300" orientation="landscape" paperSize="9" r:id="rId4"/>
  <drawing r:id="rId3"/>
  <legacyDrawing r:id="rId2"/>
</worksheet>
</file>

<file path=xl/worksheets/sheet2.xml><?xml version="1.0" encoding="utf-8"?>
<worksheet xmlns="http://schemas.openxmlformats.org/spreadsheetml/2006/main" xmlns:r="http://schemas.openxmlformats.org/officeDocument/2006/relationships">
  <sheetPr codeName="Sheet2"/>
  <dimension ref="E6:K14"/>
  <sheetViews>
    <sheetView tabSelected="1" zoomScalePageLayoutView="0" workbookViewId="0" topLeftCell="A1">
      <selection activeCell="I24" sqref="I24"/>
    </sheetView>
  </sheetViews>
  <sheetFormatPr defaultColWidth="9.140625" defaultRowHeight="15"/>
  <sheetData>
    <row r="6" spans="5:11" ht="14.25">
      <c r="E6" s="88" t="s">
        <v>38</v>
      </c>
      <c r="F6" s="88"/>
      <c r="G6" s="88"/>
      <c r="H6" s="88"/>
      <c r="I6" s="88"/>
      <c r="J6" s="88"/>
      <c r="K6" s="88"/>
    </row>
    <row r="7" spans="5:11" ht="14.25">
      <c r="E7" s="89"/>
      <c r="F7" s="89"/>
      <c r="G7" s="89"/>
      <c r="H7" s="89"/>
      <c r="I7" s="89"/>
      <c r="J7" s="89"/>
      <c r="K7" s="89"/>
    </row>
    <row r="8" spans="5:11" ht="14.25">
      <c r="E8" s="89"/>
      <c r="F8" s="89"/>
      <c r="G8" s="89"/>
      <c r="H8" s="89"/>
      <c r="I8" s="89"/>
      <c r="J8" s="89"/>
      <c r="K8" s="89"/>
    </row>
    <row r="9" spans="5:11" ht="14.25">
      <c r="E9" s="89"/>
      <c r="F9" s="89"/>
      <c r="G9" s="89"/>
      <c r="H9" s="89"/>
      <c r="I9" s="89"/>
      <c r="J9" s="89"/>
      <c r="K9" s="89"/>
    </row>
    <row r="10" spans="5:11" ht="14.25">
      <c r="E10" s="89"/>
      <c r="F10" s="89"/>
      <c r="G10" s="89"/>
      <c r="H10" s="89"/>
      <c r="I10" s="89"/>
      <c r="J10" s="89"/>
      <c r="K10" s="89"/>
    </row>
    <row r="11" spans="5:11" ht="14.25">
      <c r="E11" s="89"/>
      <c r="F11" s="89"/>
      <c r="G11" s="89"/>
      <c r="H11" s="89"/>
      <c r="I11" s="89"/>
      <c r="J11" s="89"/>
      <c r="K11" s="89"/>
    </row>
    <row r="12" spans="5:11" ht="14.25">
      <c r="E12" s="89"/>
      <c r="F12" s="89"/>
      <c r="G12" s="89"/>
      <c r="H12" s="89"/>
      <c r="I12" s="89"/>
      <c r="J12" s="89"/>
      <c r="K12" s="89"/>
    </row>
    <row r="13" spans="5:11" ht="14.25">
      <c r="E13" s="89"/>
      <c r="F13" s="89"/>
      <c r="G13" s="89"/>
      <c r="H13" s="89"/>
      <c r="I13" s="89"/>
      <c r="J13" s="89"/>
      <c r="K13" s="89"/>
    </row>
    <row r="14" spans="5:11" ht="14.25">
      <c r="E14" s="89"/>
      <c r="F14" s="89"/>
      <c r="G14" s="89"/>
      <c r="H14" s="89"/>
      <c r="I14" s="89"/>
      <c r="J14" s="89"/>
      <c r="K14" s="89"/>
    </row>
  </sheetData>
  <sheetProtection selectLockedCells="1" selectUnlockedCells="1"/>
  <mergeCells count="1">
    <mergeCell ref="E6:K14"/>
  </mergeCells>
  <printOptions/>
  <pageMargins left="0.75" right="0.75" top="1" bottom="1" header="0.5118055555555555" footer="0.511805555555555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4</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Dell</cp:lastModifiedBy>
  <cp:lastPrinted>2014-12-11T06:40:55Z</cp:lastPrinted>
  <dcterms:created xsi:type="dcterms:W3CDTF">2009-01-30T06:42:42Z</dcterms:created>
  <dcterms:modified xsi:type="dcterms:W3CDTF">2022-08-02T10:09:18Z</dcterms:modified>
  <cp:category/>
  <cp:version/>
  <cp:contentType/>
  <cp:contentStatus/>
  <cp:revision>7</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oQChartType">
    <vt:lpwstr>Normal</vt:lpwstr>
  </property>
  <property fmtid="{D5CDD505-2E9C-101B-9397-08002B2CF9AE}" pid="3" name="BoQStatus">
    <vt:lpwstr>CR</vt:lpwstr>
  </property>
  <property fmtid="{D5CDD505-2E9C-101B-9397-08002B2CF9AE}" pid="4" name="BoQVersion">
    <vt:lpwstr>BoQ_Ver3.1</vt:lpwstr>
  </property>
  <property fmtid="{D5CDD505-2E9C-101B-9397-08002B2CF9AE}" pid="5" name="CSType">
    <vt:lpwstr>L</vt:lpwstr>
  </property>
  <property fmtid="{D5CDD505-2E9C-101B-9397-08002B2CF9AE}" pid="6" name="FormBased">
    <vt:lpwstr>No</vt:lpwstr>
  </property>
  <property fmtid="{D5CDD505-2E9C-101B-9397-08002B2CF9AE}" pid="7" name="Rank">
    <vt:i4>1</vt:i4>
  </property>
  <property fmtid="{D5CDD505-2E9C-101B-9397-08002B2CF9AE}" pid="8" name="SCTWT">
    <vt:lpwstr>Yes</vt:lpwstr>
  </property>
  <property fmtid="{D5CDD505-2E9C-101B-9397-08002B2CF9AE}" pid="9" name="SRTWOT">
    <vt:lpwstr>Yes</vt:lpwstr>
  </property>
  <property fmtid="{D5CDD505-2E9C-101B-9397-08002B2CF9AE}" pid="10" name="SRTWT">
    <vt:lpwstr>Yes</vt:lpwstr>
  </property>
  <property fmtid="{D5CDD505-2E9C-101B-9397-08002B2CF9AE}" pid="11" name="ShowSummary">
    <vt:lpwstr>Yes</vt:lpwstr>
  </property>
</Properties>
</file>