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<sst xmlns="http://schemas.openxmlformats.org/spreadsheetml/2006/main" count="114" uniqueCount="58">
  <si>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</si>
  <si>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</si>
  <si>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</si>
  <si>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</si>
  <si>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</si>
  <si>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</si>
  <si>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</si>
  <si>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</si>
  <si>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</si>
  <si>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</si>
  <si>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</si>
  <si>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</si>
  <si>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</si>
  <si>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</si>
  <si>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</si>
  <si>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</si>
  <si>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</si>
  <si>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</si>
  <si>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</si>
  <si>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</si>
  <si>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</si>
  <si>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</si>
  <si>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Laying and Jointing PVC Pipe. Heading</t>
  </si>
  <si>
    <t>Construction of chamber for 100mm sluices valve</t>
  </si>
  <si>
    <t>item1</t>
  </si>
  <si>
    <t>1 Nos</t>
  </si>
  <si>
    <t>Brick work in C.M 1:5 mix including all labour charges etc complete</t>
  </si>
  <si>
    <t>Nos</t>
  </si>
  <si>
    <t>Excess(+)</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</si>
  <si>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</si>
  <si>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</si>
  <si>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</si>
  <si>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</si>
  <si>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</si>
  <si>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</si>
  <si>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</si>
  <si>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</si>
  <si>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</si>
  <si>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</si>
  <si>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</si>
  <si>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</si>
  <si>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</si>
  <si>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</si>
  <si>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</si>
  <si>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t>INR and Other Currency</t>
  </si>
  <si>
    <t>TOTAL AMOUNT, It will be converted</t>
  </si>
  <si>
    <t xml:space="preserve">TOTAL TAXES It will be converted only If you choose Full Conversion, Until it will be treated as INR </t>
  </si>
  <si>
    <t>INR,USD,JPY,EUR,CHF,GBP</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</si>
  <si>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</si>
  <si>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t>GST Rate in  Percentage,If any</t>
  </si>
  <si>
    <r>
      <t xml:space="preserve">GST Amount, If Any
in
</t>
    </r>
    <r>
      <rPr>
        <b/>
        <sz val="11"/>
        <color indexed="10"/>
        <rFont val="Arial"/>
        <family val="2"/>
      </rPr>
      <t>Rs.      P</t>
    </r>
  </si>
  <si>
    <r>
      <t xml:space="preserve">Indian Agent Commision, If any
in
</t>
    </r>
    <r>
      <rPr>
        <b/>
        <sz val="11"/>
        <color indexed="10"/>
        <rFont val="Arial"/>
        <family val="2"/>
      </rPr>
      <t>Rs.      P</t>
    </r>
  </si>
  <si>
    <t>USD</t>
  </si>
  <si>
    <t>Partial Conversion</t>
  </si>
  <si>
    <t>Tender Inviting Authority: Dr. Amit Kumar Verma, Assistant Professor, Deptt. Of Mining Engineering, IIT (BHU)</t>
  </si>
  <si>
    <t>Name of Work: Supply of Acoustic  Emission System (AE) in Deptt. Of Mining Engineering, IIT (BHU), Varanasi</t>
  </si>
  <si>
    <t xml:space="preserve">Contract No: MIN/IIT(BHU)/2018-19/AKV/1581 </t>
  </si>
  <si>
    <r>
      <rPr>
        <b/>
        <sz val="11"/>
        <rFont val="Arial"/>
        <family val="2"/>
      </rPr>
      <t xml:space="preserve">Acoustic  Emission System </t>
    </r>
    <r>
      <rPr>
        <sz val="11"/>
        <rFont val="Arial"/>
        <family val="2"/>
      </rPr>
      <t xml:space="preserve"> (As per Technical Specification)</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</si>
</sst>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2" fontId="7" fillId="0" borderId="21" xfId="55" applyNumberFormat="1" applyFont="1" applyFill="1" applyBorder="1" applyAlignment="1" applyProtection="1">
      <alignment horizontal="center" vertical="top" wrapText="1"/>
      <protection locked="0"/>
    </xf>
    <xf numFmtId="2" fontId="7" fillId="36" borderId="13" xfId="55" applyNumberFormat="1" applyFont="1" applyFill="1" applyBorder="1" applyAlignment="1" applyProtection="1">
      <alignment horizontal="right" vertical="top"/>
      <protection locked="0"/>
    </xf>
    <xf numFmtId="2" fontId="7" fillId="36" borderId="21" xfId="55" applyNumberFormat="1" applyFont="1" applyFill="1" applyBorder="1" applyAlignment="1" applyProtection="1">
      <alignment horizontal="center" vertical="top" wrapText="1"/>
      <protection locked="0"/>
    </xf>
    <xf numFmtId="1" fontId="4" fillId="0" borderId="13" xfId="59" applyNumberFormat="1" applyFont="1" applyFill="1" applyBorder="1" applyAlignment="1">
      <alignment horizontal="center" vertical="top"/>
      <protection/>
    </xf>
    <xf numFmtId="0" fontId="4" fillId="0" borderId="13" xfId="55"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2"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Q%20Sample\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Q%20Sample\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Q%20Sample\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5" zoomScaleNormal="75" zoomScalePageLayoutView="0" workbookViewId="0" topLeftCell="A1">
      <selection activeCell="A6" sqref="A6:BC6"/>
    </sheetView>
  </sheetViews>
  <sheetFormatPr defaultColWidth="9.140625" defaultRowHeight="15"/>
  <cols>
    <col min="1" max="1" width="12.7109375" style="1" customWidth="1"/>
    <col min="2" max="2" width="45.28125" style="1" customWidth="1"/>
    <col min="3" max="3" width="13.57421875" style="1" hidden="1" customWidth="1"/>
    <col min="4" max="4" width="11.00390625" style="1" customWidth="1"/>
    <col min="5" max="5" width="10.00390625" style="1" customWidth="1"/>
    <col min="6" max="6" width="13.00390625" style="1" customWidth="1"/>
    <col min="7" max="10" width="9.140625" style="1" hidden="1" customWidth="1"/>
    <col min="11" max="11" width="20.00390625" style="1" customWidth="1"/>
    <col min="12" max="12" width="11.00390625" style="1" bestFit="1" customWidth="1"/>
    <col min="13" max="13" width="16.140625" style="1" customWidth="1"/>
    <col min="14" max="14" width="13.28125" style="2" customWidth="1"/>
    <col min="15" max="15" width="10.57421875" style="1" customWidth="1"/>
    <col min="16" max="18" width="12.28125" style="1" customWidth="1"/>
    <col min="19" max="19" width="12.8515625" style="1" hidden="1" customWidth="1"/>
    <col min="20" max="20" width="12.28125" style="1" hidden="1" customWidth="1"/>
    <col min="21" max="52" width="0" style="1" hidden="1" customWidth="1"/>
    <col min="53" max="53" width="17.14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2" t="str">
        <f>B2&amp;" BoQ"</f>
        <v>Item Wise BoQ</v>
      </c>
      <c r="B1" s="82"/>
      <c r="C1" s="82"/>
      <c r="D1" s="82"/>
      <c r="E1" s="82"/>
      <c r="F1" s="82"/>
      <c r="G1" s="82"/>
      <c r="H1" s="82"/>
      <c r="I1" s="82"/>
      <c r="J1" s="82"/>
      <c r="K1" s="82"/>
      <c r="L1" s="82"/>
      <c r="O1" s="5"/>
      <c r="P1" s="5"/>
      <c r="Q1" s="6"/>
      <c r="IE1" s="6"/>
      <c r="IF1" s="6"/>
      <c r="IG1" s="6"/>
      <c r="IH1" s="6"/>
      <c r="II1" s="6"/>
    </row>
    <row r="2" spans="1:17" s="4" customFormat="1" ht="25.5" customHeight="1" hidden="1">
      <c r="A2" s="7" t="s">
        <v>0</v>
      </c>
      <c r="B2" s="7" t="s">
        <v>1</v>
      </c>
      <c r="C2" s="7" t="s">
        <v>2</v>
      </c>
      <c r="D2" s="7" t="s">
        <v>44</v>
      </c>
      <c r="E2" s="7" t="s">
        <v>47</v>
      </c>
      <c r="J2" s="8"/>
      <c r="K2" s="8"/>
      <c r="L2" s="8"/>
      <c r="O2" s="5"/>
      <c r="P2" s="5"/>
      <c r="Q2" s="6"/>
    </row>
    <row r="3" spans="1:243" s="4" customFormat="1" ht="30" customHeight="1" hidden="1">
      <c r="A3" s="4" t="s">
        <v>3</v>
      </c>
      <c r="IE3" s="6"/>
      <c r="IF3" s="6"/>
      <c r="IG3" s="6"/>
      <c r="IH3" s="6"/>
      <c r="II3" s="6"/>
    </row>
    <row r="4" spans="1:243" s="9" customFormat="1" ht="30" customHeight="1">
      <c r="A4" s="83" t="s">
        <v>54</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10"/>
      <c r="IF4" s="10"/>
      <c r="IG4" s="10"/>
      <c r="IH4" s="10"/>
      <c r="II4" s="10"/>
    </row>
    <row r="5" spans="1:243" s="9" customFormat="1" ht="30" customHeight="1">
      <c r="A5" s="83" t="s">
        <v>55</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10"/>
      <c r="IF5" s="10"/>
      <c r="IG5" s="10"/>
      <c r="IH5" s="10"/>
      <c r="II5" s="10"/>
    </row>
    <row r="6" spans="1:243" s="9" customFormat="1" ht="30" customHeight="1">
      <c r="A6" s="83" t="s">
        <v>56</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10"/>
      <c r="IF6" s="10"/>
      <c r="IG6" s="10"/>
      <c r="IH6" s="10"/>
      <c r="II6" s="10"/>
    </row>
    <row r="7" spans="1:243" s="9" customFormat="1" ht="29.25" customHeight="1" hidden="1">
      <c r="A7" s="84" t="s">
        <v>4</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10"/>
      <c r="IF7" s="10"/>
      <c r="IG7" s="10"/>
      <c r="IH7" s="10"/>
      <c r="II7" s="10"/>
    </row>
    <row r="8" spans="1:243" s="12" customFormat="1" ht="64.5" customHeight="1">
      <c r="A8" s="11" t="s">
        <v>38</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IE8" s="13"/>
      <c r="IF8" s="13"/>
      <c r="IG8" s="13"/>
      <c r="IH8" s="13"/>
      <c r="II8" s="13"/>
    </row>
    <row r="9" spans="1:243" s="14" customFormat="1" ht="61.5" customHeight="1">
      <c r="A9" s="80" t="s">
        <v>5</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IE9" s="15"/>
      <c r="IF9" s="15"/>
      <c r="IG9" s="15"/>
      <c r="IH9" s="15"/>
      <c r="II9" s="15"/>
    </row>
    <row r="10" spans="1:243" s="17" customFormat="1" ht="18.75" customHeight="1">
      <c r="A10" s="16" t="s">
        <v>6</v>
      </c>
      <c r="B10" s="16" t="s">
        <v>7</v>
      </c>
      <c r="C10" s="16" t="s">
        <v>7</v>
      </c>
      <c r="D10" s="16" t="s">
        <v>6</v>
      </c>
      <c r="E10" s="16" t="s">
        <v>7</v>
      </c>
      <c r="F10" s="16" t="s">
        <v>8</v>
      </c>
      <c r="G10" s="16" t="s">
        <v>8</v>
      </c>
      <c r="H10" s="16" t="s">
        <v>9</v>
      </c>
      <c r="I10" s="16" t="s">
        <v>7</v>
      </c>
      <c r="J10" s="16" t="s">
        <v>6</v>
      </c>
      <c r="K10" s="16" t="s">
        <v>10</v>
      </c>
      <c r="L10" s="16" t="s">
        <v>7</v>
      </c>
      <c r="M10" s="16" t="s">
        <v>6</v>
      </c>
      <c r="N10" s="16" t="s">
        <v>8</v>
      </c>
      <c r="O10" s="16" t="s">
        <v>8</v>
      </c>
      <c r="P10" s="16" t="s">
        <v>8</v>
      </c>
      <c r="Q10" s="16" t="s">
        <v>8</v>
      </c>
      <c r="R10" s="16" t="s">
        <v>9</v>
      </c>
      <c r="S10" s="16" t="s">
        <v>9</v>
      </c>
      <c r="T10" s="16" t="s">
        <v>8</v>
      </c>
      <c r="U10" s="16" t="s">
        <v>8</v>
      </c>
      <c r="V10" s="16" t="s">
        <v>8</v>
      </c>
      <c r="W10" s="16" t="s">
        <v>8</v>
      </c>
      <c r="X10" s="16" t="s">
        <v>9</v>
      </c>
      <c r="Y10" s="16" t="s">
        <v>9</v>
      </c>
      <c r="Z10" s="16" t="s">
        <v>8</v>
      </c>
      <c r="AA10" s="16" t="s">
        <v>8</v>
      </c>
      <c r="AB10" s="16" t="s">
        <v>8</v>
      </c>
      <c r="AC10" s="16" t="s">
        <v>8</v>
      </c>
      <c r="AD10" s="16" t="s">
        <v>9</v>
      </c>
      <c r="AE10" s="16" t="s">
        <v>9</v>
      </c>
      <c r="AF10" s="16" t="s">
        <v>8</v>
      </c>
      <c r="AG10" s="16" t="s">
        <v>8</v>
      </c>
      <c r="AH10" s="16" t="s">
        <v>8</v>
      </c>
      <c r="AI10" s="16" t="s">
        <v>8</v>
      </c>
      <c r="AJ10" s="16" t="s">
        <v>9</v>
      </c>
      <c r="AK10" s="16" t="s">
        <v>9</v>
      </c>
      <c r="AL10" s="16" t="s">
        <v>8</v>
      </c>
      <c r="AM10" s="16" t="s">
        <v>8</v>
      </c>
      <c r="AN10" s="16" t="s">
        <v>8</v>
      </c>
      <c r="AO10" s="16" t="s">
        <v>8</v>
      </c>
      <c r="AP10" s="16" t="s">
        <v>9</v>
      </c>
      <c r="AQ10" s="16" t="s">
        <v>9</v>
      </c>
      <c r="AR10" s="16" t="s">
        <v>8</v>
      </c>
      <c r="AS10" s="16" t="s">
        <v>8</v>
      </c>
      <c r="AT10" s="16" t="s">
        <v>6</v>
      </c>
      <c r="AU10" s="16" t="s">
        <v>6</v>
      </c>
      <c r="AV10" s="16" t="s">
        <v>9</v>
      </c>
      <c r="AW10" s="16" t="s">
        <v>9</v>
      </c>
      <c r="AX10" s="16" t="s">
        <v>6</v>
      </c>
      <c r="AY10" s="16" t="s">
        <v>6</v>
      </c>
      <c r="AZ10" s="16" t="s">
        <v>11</v>
      </c>
      <c r="BA10" s="16" t="s">
        <v>6</v>
      </c>
      <c r="BB10" s="16" t="s">
        <v>6</v>
      </c>
      <c r="BC10" s="16" t="s">
        <v>7</v>
      </c>
      <c r="IE10" s="18"/>
      <c r="IF10" s="18"/>
      <c r="IG10" s="18"/>
      <c r="IH10" s="18"/>
      <c r="II10" s="18"/>
    </row>
    <row r="11" spans="1:243" s="17" customFormat="1" ht="106.5" customHeight="1">
      <c r="A11" s="16" t="s">
        <v>12</v>
      </c>
      <c r="B11" s="19" t="s">
        <v>13</v>
      </c>
      <c r="C11" s="19" t="s">
        <v>14</v>
      </c>
      <c r="D11" s="19" t="s">
        <v>15</v>
      </c>
      <c r="E11" s="19" t="s">
        <v>16</v>
      </c>
      <c r="F11" s="19" t="s">
        <v>39</v>
      </c>
      <c r="G11" s="19"/>
      <c r="H11" s="19"/>
      <c r="I11" s="19" t="s">
        <v>17</v>
      </c>
      <c r="J11" s="19" t="s">
        <v>18</v>
      </c>
      <c r="K11" s="19" t="s">
        <v>19</v>
      </c>
      <c r="L11" s="19" t="s">
        <v>20</v>
      </c>
      <c r="M11" s="20" t="s">
        <v>48</v>
      </c>
      <c r="N11" s="19" t="s">
        <v>49</v>
      </c>
      <c r="O11" s="19" t="s">
        <v>50</v>
      </c>
      <c r="P11" s="19" t="s">
        <v>40</v>
      </c>
      <c r="Q11" s="19" t="s">
        <v>41</v>
      </c>
      <c r="R11" s="19" t="s">
        <v>51</v>
      </c>
      <c r="S11" s="19" t="s">
        <v>42</v>
      </c>
      <c r="T11" s="19" t="s">
        <v>43</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21</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40" customFormat="1" ht="16.5" customHeight="1" hidden="1">
      <c r="A13" s="25">
        <v>1</v>
      </c>
      <c r="B13" s="26" t="s">
        <v>22</v>
      </c>
      <c r="C13" s="27"/>
      <c r="D13" s="28"/>
      <c r="E13" s="29"/>
      <c r="F13" s="28"/>
      <c r="G13" s="30"/>
      <c r="H13" s="30"/>
      <c r="I13" s="31"/>
      <c r="J13" s="32"/>
      <c r="K13" s="33"/>
      <c r="L13" s="33"/>
      <c r="M13" s="34"/>
      <c r="N13" s="35"/>
      <c r="O13" s="35"/>
      <c r="P13" s="36"/>
      <c r="Q13" s="35"/>
      <c r="R13" s="35"/>
      <c r="S13" s="37"/>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8"/>
      <c r="BB13" s="38"/>
      <c r="BC13" s="39"/>
      <c r="IA13" s="40">
        <v>1</v>
      </c>
      <c r="IB13" s="40" t="s">
        <v>22</v>
      </c>
      <c r="IE13" s="41"/>
      <c r="IF13" s="41" t="s">
        <v>23</v>
      </c>
      <c r="IG13" s="41" t="s">
        <v>24</v>
      </c>
      <c r="IH13" s="41">
        <v>10</v>
      </c>
      <c r="II13" s="41" t="s">
        <v>25</v>
      </c>
    </row>
    <row r="14" spans="1:243" s="40" customFormat="1" ht="30.75" customHeight="1">
      <c r="A14" s="25">
        <v>1.1</v>
      </c>
      <c r="B14" s="39" t="s">
        <v>57</v>
      </c>
      <c r="C14" s="27" t="s">
        <v>24</v>
      </c>
      <c r="D14" s="77">
        <v>1</v>
      </c>
      <c r="E14" s="78" t="s">
        <v>27</v>
      </c>
      <c r="F14" s="42">
        <v>1000000</v>
      </c>
      <c r="G14" s="43"/>
      <c r="H14" s="44"/>
      <c r="I14" s="42" t="s">
        <v>28</v>
      </c>
      <c r="J14" s="45">
        <f>IF(I14="Less(-)",-1,1)</f>
        <v>1</v>
      </c>
      <c r="K14" s="46" t="s">
        <v>53</v>
      </c>
      <c r="L14" s="79" t="s">
        <v>52</v>
      </c>
      <c r="M14" s="71"/>
      <c r="N14" s="75"/>
      <c r="O14" s="75"/>
      <c r="P14" s="76"/>
      <c r="Q14" s="75"/>
      <c r="R14" s="75"/>
      <c r="S14" s="74"/>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f>
        <v>0</v>
      </c>
      <c r="BB14" s="50">
        <f>SUM(O14:AZ14)</f>
        <v>0</v>
      </c>
      <c r="BC14" s="39" t="str">
        <f>SpellNumber(L14,BB14)</f>
        <v>USD Zero Only</v>
      </c>
      <c r="IA14" s="40">
        <v>1.01</v>
      </c>
      <c r="IB14" s="40" t="s">
        <v>26</v>
      </c>
      <c r="IC14" s="40" t="s">
        <v>24</v>
      </c>
      <c r="ID14" s="40">
        <v>11</v>
      </c>
      <c r="IE14" s="41" t="s">
        <v>27</v>
      </c>
      <c r="IF14" s="41" t="s">
        <v>29</v>
      </c>
      <c r="IG14" s="41" t="s">
        <v>24</v>
      </c>
      <c r="IH14" s="41">
        <v>123.223</v>
      </c>
      <c r="II14" s="41" t="s">
        <v>27</v>
      </c>
    </row>
    <row r="15" spans="1:243" s="40" customFormat="1" ht="24.75" customHeight="1">
      <c r="A15" s="51" t="s">
        <v>31</v>
      </c>
      <c r="B15" s="52"/>
      <c r="C15" s="53"/>
      <c r="D15" s="54"/>
      <c r="E15" s="54"/>
      <c r="F15" s="54"/>
      <c r="G15" s="54"/>
      <c r="H15" s="55"/>
      <c r="I15" s="55"/>
      <c r="J15" s="55"/>
      <c r="K15" s="55"/>
      <c r="L15" s="56"/>
      <c r="BA15" s="57">
        <f>SUM(BA13:BA14)</f>
        <v>0</v>
      </c>
      <c r="BB15" s="57">
        <f>SUM(BB13:BB14)</f>
        <v>0</v>
      </c>
      <c r="BC15" s="39" t="str">
        <f>SpellNumber($E$2,BB15)</f>
        <v>INR,USD,JPY,EUR,CHF,GBP Zero Only</v>
      </c>
      <c r="IE15" s="41">
        <v>4</v>
      </c>
      <c r="IF15" s="41" t="s">
        <v>30</v>
      </c>
      <c r="IG15" s="41" t="s">
        <v>32</v>
      </c>
      <c r="IH15" s="41">
        <v>10</v>
      </c>
      <c r="II15" s="41" t="s">
        <v>27</v>
      </c>
    </row>
    <row r="16" spans="1:243" s="66" customFormat="1" ht="54.75" customHeight="1" hidden="1">
      <c r="A16" s="52" t="s">
        <v>33</v>
      </c>
      <c r="B16" s="58"/>
      <c r="C16" s="59"/>
      <c r="D16" s="60"/>
      <c r="E16" s="72" t="s">
        <v>34</v>
      </c>
      <c r="F16" s="73"/>
      <c r="G16" s="61"/>
      <c r="H16" s="62"/>
      <c r="I16" s="62"/>
      <c r="J16" s="62"/>
      <c r="K16" s="63"/>
      <c r="L16" s="64"/>
      <c r="M16" s="65" t="s">
        <v>35</v>
      </c>
      <c r="O16" s="40"/>
      <c r="P16" s="40"/>
      <c r="Q16" s="40"/>
      <c r="R16" s="40"/>
      <c r="S16" s="40"/>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36</v>
      </c>
      <c r="B17" s="51"/>
      <c r="C17" s="81" t="str">
        <f>SpellNumber($E$2,BB15)</f>
        <v>INR,USD,JPY,EUR,CHF,GBP Zero Only</v>
      </c>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IE17" s="70"/>
      <c r="IF17" s="70"/>
      <c r="IG17" s="70"/>
      <c r="IH17" s="70"/>
      <c r="II17" s="70"/>
    </row>
    <row r="18" ht="15"/>
    <row r="19" ht="15"/>
    <row r="20" ht="15"/>
    <row r="21" ht="15"/>
  </sheetData>
  <sheetProtection password="DA62" sheet="1" objects="1" scenarios="1"/>
  <mergeCells count="8">
    <mergeCell ref="A9:BC9"/>
    <mergeCell ref="C17:BC17"/>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 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Quoted currency for this item. " errorTitle="Invaid Entry" error="Only Numeric Values are allowed. " sqref="M14">
      <formula1>0</formula1>
      <formula2>999999999999999</formula2>
    </dataValidation>
    <dataValidation type="list" allowBlank="1" showInputMessage="1" showErrorMessage="1" sqref="L13:L14">
      <formula1>"INR,USD,JPY,EUR,CHF,GBP"</formula1>
    </dataValidation>
    <dataValidation type="decimal" allowBlank="1" showInputMessage="1" showErrorMessage="1" promptTitle="GST Percentage" prompt="Please enter GST Percentage for this item, if any. " errorTitle="Invaid Entry" error="Only Numeric Values are allowed. " sqref="N14">
      <formula1>0</formula1>
      <formula2>999999999999999</formula2>
    </dataValidation>
    <dataValidation type="decimal" allowBlank="1" showInputMessage="1" showErrorMessage="1" promptTitle="GST Entry" prompt="Please enter GST Amount in INR for this item, if any. " errorTitle="Invaid Entry" error="Only Numeric Values are allowed. " sqref="O14">
      <formula1>0</formula1>
      <formula2>999999999999999</formula2>
    </dataValidation>
    <dataValidation allowBlank="1" showInputMessage="1" showErrorMessage="1" promptTitle="Freight Charges" prompt="Please enter Freight Charges (unloading and Stacking) in INR, if any." sqref="P14"/>
    <dataValidation type="decimal" allowBlank="1" showInputMessage="1" showErrorMessage="1" promptTitle="Any other Taxes/Duties" prompt="Please enter Any other Taxes/Duties in INR for this Item, if any." errorTitle="Invaid Entry" error="Only Numeric Values are allowed. " sqref="Q14">
      <formula1>0</formula1>
      <formula2>999999999999999</formula2>
    </dataValidation>
    <dataValidation type="decimal" allowBlank="1" showInputMessage="1" showErrorMessage="1" promptTitle="Estimated Rate" prompt=" Estimated Rate for this item. " errorTitle="Invalid Entry" error="Only Numeric Values are allowed. " sqref="F14">
      <formula1>0</formula1>
      <formula2>999999999999999</formula2>
    </dataValidation>
    <dataValidation type="decimal" allowBlank="1" showInputMessage="1" showErrorMessage="1" promptTitle="Commosion" prompt="Please enter Indian Agent Commision in INR for this item, if any. " errorTitle="Invaid Entry" error="Only Numeric Values are allowed. " sqref="R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6" t="s">
        <v>37</v>
      </c>
      <c r="F6" s="86"/>
      <c r="G6" s="86"/>
      <c r="H6" s="86"/>
      <c r="I6" s="86"/>
      <c r="J6" s="86"/>
      <c r="K6" s="86"/>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2018-07-30T06:30:14Z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