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380" windowHeight="8190" tabRatio="882"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<sst xmlns="http://schemas.openxmlformats.org/spreadsheetml/2006/main" count="109" uniqueCount="53">
  <si>
    <t>BoQ_Ver3.1</t>
  </si>
  <si>
    <t>Item Wise</t>
  </si>
  <si>
    <t>Normal</t>
  </si>
  <si>
    <t>INR Only</t>
  </si>
  <si>
    <t>INR</t>
  </si>
  <si>
    <t>Select, Excess (+), 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</si>
  <si>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</si>
  <si>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</si>
  <si>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</si>
  <si>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</si>
  <si>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</si>
  <si>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</si>
  <si>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</si>
  <si>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</si>
  <si>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</si>
  <si>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</si>
  <si>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</si>
  <si>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</si>
  <si>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</si>
  <si>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</si>
  <si>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</si>
  <si>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</si>
  <si>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</si>
  <si>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TOTAL AMOUNT In Words</t>
  </si>
  <si>
    <t>item1</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</si>
  <si>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</si>
  <si>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</si>
  <si>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</si>
  <si>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</si>
  <si>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</si>
  <si>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</si>
  <si>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</si>
  <si>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</si>
  <si>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</si>
  <si>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</si>
  <si>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</si>
  <si>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</si>
  <si>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</si>
  <si>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</si>
  <si>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</si>
  <si>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Freight Charges ( Unloading &amp; Stacking)
in
</t>
    </r>
    <r>
      <rPr>
        <b/>
        <sz val="11"/>
        <color indexed="10"/>
        <rFont val="Arial"/>
        <family val="2"/>
      </rPr>
      <t>Rs.      P</t>
    </r>
  </si>
  <si>
    <r>
      <t xml:space="preserve">Any Other Taxes/Duties/Levies
in
</t>
    </r>
    <r>
      <rPr>
        <b/>
        <sz val="11"/>
        <color indexed="10"/>
        <rFont val="Arial"/>
        <family val="2"/>
      </rPr>
      <t>Rs.      P</t>
    </r>
  </si>
  <si>
    <r>
      <t xml:space="preserve">Other Taxes If any
in
</t>
    </r>
    <r>
      <rPr>
        <b/>
        <sz val="11"/>
        <color indexed="10"/>
        <rFont val="Arial"/>
        <family val="2"/>
      </rPr>
      <t>Rs.      P</t>
    </r>
  </si>
  <si>
    <r>
      <t xml:space="preserve">IIIrd Party  Inspection Charges @0.34%+Service Tax
in
</t>
    </r>
    <r>
      <rPr>
        <b/>
        <sz val="11"/>
        <color indexed="10"/>
        <rFont val="Arial"/>
        <family val="2"/>
      </rPr>
      <t>Rs.      P</t>
    </r>
  </si>
  <si>
    <r>
      <t xml:space="preserve">Less for Cenvat Credit,if any respect of Supplies Under full Excise Duty Category 
in
</t>
    </r>
    <r>
      <rPr>
        <b/>
        <sz val="11"/>
        <color indexed="10"/>
        <rFont val="Arial"/>
        <family val="2"/>
      </rPr>
      <t>Rs.      P</t>
    </r>
  </si>
  <si>
    <r>
      <t xml:space="preserve">TOTAL AMOUNT  Without Taxes
in
</t>
    </r>
    <r>
      <rPr>
        <b/>
        <sz val="11"/>
        <color indexed="10"/>
        <rFont val="Arial"/>
        <family val="2"/>
      </rPr>
      <t>Rs.      P</t>
    </r>
  </si>
  <si>
    <r>
      <t xml:space="preserve">TOTAL AMOUNT  With Taxes
in
</t>
    </r>
    <r>
      <rPr>
        <b/>
        <sz val="11"/>
        <color indexed="10"/>
        <rFont val="Arial"/>
        <family val="2"/>
      </rPr>
      <t>Rs.      P</t>
    </r>
  </si>
  <si>
    <t>GST (in Percent)</t>
  </si>
  <si>
    <r>
      <t xml:space="preserve">GST
in
</t>
    </r>
    <r>
      <rPr>
        <b/>
        <sz val="11"/>
        <color indexed="10"/>
        <rFont val="Arial"/>
        <family val="2"/>
      </rPr>
      <t>Rs.      P</t>
    </r>
  </si>
  <si>
    <t>Tender Inviting Authority: Chairman, Institute Networking Committee, IIT (BHU), Varanasi</t>
  </si>
  <si>
    <t>2 Gbps (1:1 unshared)</t>
  </si>
  <si>
    <t xml:space="preserve">Name of Work: Supply, Installation, Commissioning &amp; Maintenance of Two Independent 2 Gbps Internet Leased Line connectivity in IIT(BHU), Varanasi
</t>
  </si>
  <si>
    <t>Contract No:  IIT(BHU)/IPCell/2018-19/ISP/573 dated 28.10.2018</t>
  </si>
</sst>
</file>

<file path=xl/styles.xml><?xml version="1.0" encoding="utf-8"?>
<styleSheet xmlns="http://schemas.openxmlformats.org/spreadsheetml/2006/main">
  <numFmts count="2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quot;Yes&quot;;&quot;Yes&quot;;&quot;No&quot;"/>
    <numFmt numFmtId="175" formatCode="&quot;True&quot;;&quot;True&quot;;&quot;False&quot;"/>
    <numFmt numFmtId="176" formatCode="&quot;On&quot;;&quot;On&quot;;&quot;Off&quot;"/>
    <numFmt numFmtId="177" formatCode="[$€-2]\ #,##0.00_);[Red]\([$€-2]\ #,##0.00\)"/>
  </numFmts>
  <fonts count="58">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27"/>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3"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74">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14" fillId="0" borderId="13" xfId="59" applyNumberFormat="1" applyFont="1" applyFill="1" applyBorder="1" applyAlignment="1">
      <alignment horizontal="left" wrapText="1" readingOrder="1"/>
      <protection/>
    </xf>
    <xf numFmtId="0" fontId="4" fillId="0" borderId="13" xfId="55" applyNumberFormat="1" applyFont="1" applyFill="1" applyBorder="1" applyAlignment="1">
      <alignment horizontal="left" vertical="top"/>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173" fontId="4" fillId="0" borderId="13" xfId="59" applyNumberFormat="1" applyFont="1" applyFill="1" applyBorder="1" applyAlignment="1">
      <alignment vertical="top"/>
      <protection/>
    </xf>
    <xf numFmtId="2" fontId="4" fillId="0" borderId="13" xfId="59" applyNumberFormat="1" applyFont="1" applyFill="1" applyBorder="1" applyAlignment="1">
      <alignment vertical="top"/>
      <protection/>
    </xf>
    <xf numFmtId="2" fontId="7" fillId="0" borderId="13" xfId="55" applyNumberFormat="1" applyFont="1" applyFill="1" applyBorder="1" applyAlignment="1" applyProtection="1">
      <alignment horizontal="right" vertical="top"/>
      <protection locked="0"/>
    </xf>
    <xf numFmtId="2" fontId="7" fillId="0" borderId="13" xfId="55" applyNumberFormat="1" applyFont="1" applyFill="1" applyBorder="1" applyAlignment="1" applyProtection="1">
      <alignment horizontal="right" vertical="top"/>
      <protection/>
    </xf>
    <xf numFmtId="2" fontId="4" fillId="0" borderId="13" xfId="55" applyNumberFormat="1" applyFont="1" applyFill="1" applyBorder="1" applyAlignment="1">
      <alignment vertical="top"/>
      <protection/>
    </xf>
    <xf numFmtId="2" fontId="7" fillId="0" borderId="13" xfId="55" applyNumberFormat="1" applyFont="1" applyFill="1" applyBorder="1" applyAlignment="1" applyProtection="1">
      <alignment horizontal="left" vertical="top"/>
      <protection locked="0"/>
    </xf>
    <xf numFmtId="2" fontId="7" fillId="0" borderId="11"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lignment horizontal="center" vertical="top" wrapText="1"/>
      <protection/>
    </xf>
    <xf numFmtId="2" fontId="7" fillId="0" borderId="14" xfId="59" applyNumberFormat="1" applyFont="1" applyFill="1" applyBorder="1" applyAlignment="1">
      <alignment horizontal="right" vertical="top"/>
      <protection/>
    </xf>
    <xf numFmtId="2" fontId="7" fillId="0" borderId="14" xfId="57" applyNumberFormat="1" applyFont="1" applyFill="1" applyBorder="1" applyAlignment="1">
      <alignment horizontal="righ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5" xfId="59" applyNumberFormat="1" applyFont="1" applyFill="1" applyBorder="1" applyAlignment="1">
      <alignment vertical="top"/>
      <protection/>
    </xf>
    <xf numFmtId="0" fontId="15" fillId="0" borderId="16" xfId="59" applyNumberFormat="1" applyFont="1" applyFill="1" applyBorder="1" applyAlignment="1">
      <alignment vertical="top"/>
      <protection/>
    </xf>
    <xf numFmtId="0" fontId="4" fillId="0" borderId="16" xfId="59" applyNumberFormat="1" applyFont="1" applyFill="1" applyBorder="1" applyAlignment="1">
      <alignment vertical="top"/>
      <protection/>
    </xf>
    <xf numFmtId="2" fontId="15" fillId="0" borderId="13" xfId="59" applyNumberFormat="1" applyFont="1" applyFill="1" applyBorder="1" applyAlignment="1">
      <alignment vertical="top"/>
      <protection/>
    </xf>
    <xf numFmtId="0" fontId="7" fillId="0" borderId="16" xfId="59" applyNumberFormat="1" applyFont="1" applyFill="1" applyBorder="1" applyAlignment="1">
      <alignment horizontal="left" vertical="top"/>
      <protection/>
    </xf>
    <xf numFmtId="0" fontId="16" fillId="0" borderId="12" xfId="55"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7"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20" fillId="0" borderId="17" xfId="59" applyNumberFormat="1" applyFont="1" applyFill="1" applyBorder="1" applyAlignment="1">
      <alignment horizontal="right" vertical="top"/>
      <protection/>
    </xf>
    <xf numFmtId="0" fontId="15" fillId="0" borderId="18"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2" fontId="7" fillId="35" borderId="19" xfId="55" applyNumberFormat="1" applyFont="1" applyFill="1" applyBorder="1" applyAlignment="1" applyProtection="1">
      <alignment horizontal="right" vertical="top"/>
      <protection locked="0"/>
    </xf>
    <xf numFmtId="0" fontId="18" fillId="35" borderId="11" xfId="59" applyNumberFormat="1" applyFont="1" applyFill="1" applyBorder="1" applyAlignment="1" applyProtection="1">
      <alignment vertical="center" wrapText="1"/>
      <protection locked="0"/>
    </xf>
    <xf numFmtId="0" fontId="19" fillId="35" borderId="11" xfId="65" applyNumberFormat="1" applyFont="1" applyFill="1" applyBorder="1" applyAlignment="1" applyProtection="1">
      <alignment horizontal="center" vertical="center"/>
      <protection/>
    </xf>
    <xf numFmtId="2" fontId="7" fillId="0" borderId="20" xfId="55" applyNumberFormat="1" applyFont="1" applyFill="1" applyBorder="1" applyAlignment="1" applyProtection="1">
      <alignment horizontal="center" vertical="top" wrapText="1"/>
      <protection locked="0"/>
    </xf>
    <xf numFmtId="0" fontId="11" fillId="0" borderId="13" xfId="55" applyNumberFormat="1" applyFont="1" applyFill="1" applyBorder="1" applyAlignment="1">
      <alignment horizontal="center" vertical="center" wrapText="1"/>
      <protection/>
    </xf>
    <xf numFmtId="0" fontId="15"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21" xfId="55" applyNumberFormat="1" applyFont="1" applyFill="1" applyBorder="1" applyAlignment="1" applyProtection="1">
      <alignment horizontal="center" wrapText="1"/>
      <protection locked="0"/>
    </xf>
    <xf numFmtId="0" fontId="7" fillId="36" borderId="13" xfId="59" applyNumberFormat="1" applyFont="1" applyFill="1" applyBorder="1" applyAlignment="1" applyProtection="1">
      <alignment horizontal="left" vertical="top"/>
      <protection locked="0"/>
    </xf>
    <xf numFmtId="0" fontId="23"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2162175</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BOQ%20Form\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BOQ%20Form\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BOQ%20Form\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6"/>
  <sheetViews>
    <sheetView showGridLines="0" zoomScale="71" zoomScaleNormal="71" zoomScalePageLayoutView="0" workbookViewId="0" topLeftCell="A1">
      <selection activeCell="BE6" sqref="BE6"/>
    </sheetView>
  </sheetViews>
  <sheetFormatPr defaultColWidth="9.140625" defaultRowHeight="15"/>
  <cols>
    <col min="1" max="1" width="14.28125" style="1" customWidth="1"/>
    <col min="2" max="2" width="36.8515625" style="1" customWidth="1"/>
    <col min="3" max="3" width="9.28125" style="1" customWidth="1"/>
    <col min="4" max="4" width="10.8515625" style="1" customWidth="1"/>
    <col min="5" max="5" width="7.8515625" style="1" customWidth="1"/>
    <col min="6" max="6" width="12.140625" style="1" hidden="1" customWidth="1"/>
    <col min="7" max="12" width="0" style="1" hidden="1" customWidth="1"/>
    <col min="13" max="13" width="17.8515625" style="1" customWidth="1"/>
    <col min="14" max="14" width="7.8515625" style="2" customWidth="1"/>
    <col min="15" max="17" width="12.28125" style="1" customWidth="1"/>
    <col min="18" max="18" width="12.28125" style="1" hidden="1" customWidth="1"/>
    <col min="19" max="19" width="12.8515625" style="1" hidden="1" customWidth="1"/>
    <col min="20" max="20" width="18.140625" style="1" hidden="1" customWidth="1"/>
    <col min="21" max="52" width="0" style="1" hidden="1" customWidth="1"/>
    <col min="53" max="53" width="18.28125" style="1" customWidth="1"/>
    <col min="54" max="54" width="19.421875" style="1" customWidth="1"/>
    <col min="55" max="55" width="50.140625" style="1" customWidth="1"/>
    <col min="56" max="234" width="9.140625" style="1" customWidth="1"/>
    <col min="235" max="238" width="0" style="1" hidden="1" customWidth="1"/>
    <col min="239" max="243" width="0" style="3" hidden="1" customWidth="1"/>
    <col min="244" max="16384" width="9.140625" style="1" customWidth="1"/>
  </cols>
  <sheetData>
    <row r="1" spans="1:243" s="4" customFormat="1" ht="30" customHeight="1">
      <c r="A1" s="68" t="str">
        <f>B2&amp;" BoQ"</f>
        <v>Item Wise BoQ</v>
      </c>
      <c r="B1" s="68"/>
      <c r="C1" s="68"/>
      <c r="D1" s="68"/>
      <c r="E1" s="68"/>
      <c r="F1" s="68"/>
      <c r="G1" s="68"/>
      <c r="H1" s="68"/>
      <c r="I1" s="68"/>
      <c r="J1" s="68"/>
      <c r="K1" s="68"/>
      <c r="L1" s="68"/>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69" t="s">
        <v>49</v>
      </c>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IE4" s="10"/>
      <c r="IF4" s="10"/>
      <c r="IG4" s="10"/>
      <c r="IH4" s="10"/>
      <c r="II4" s="10"/>
    </row>
    <row r="5" spans="1:243" s="9" customFormat="1" ht="30" customHeight="1">
      <c r="A5" s="69" t="s">
        <v>51</v>
      </c>
      <c r="B5" s="69"/>
      <c r="C5" s="69"/>
      <c r="D5" s="69"/>
      <c r="E5" s="69"/>
      <c r="F5" s="69"/>
      <c r="G5" s="69"/>
      <c r="H5" s="69"/>
      <c r="I5" s="69"/>
      <c r="J5" s="69"/>
      <c r="K5" s="69"/>
      <c r="L5" s="69"/>
      <c r="M5" s="69"/>
      <c r="N5" s="69"/>
      <c r="O5" s="69"/>
      <c r="P5" s="69"/>
      <c r="Q5" s="69"/>
      <c r="R5" s="69"/>
      <c r="S5" s="69"/>
      <c r="T5" s="69"/>
      <c r="U5" s="69"/>
      <c r="V5" s="69"/>
      <c r="W5" s="69"/>
      <c r="X5" s="69"/>
      <c r="Y5" s="69"/>
      <c r="Z5" s="69"/>
      <c r="AA5" s="69"/>
      <c r="AB5" s="69"/>
      <c r="AC5" s="69"/>
      <c r="AD5" s="69"/>
      <c r="AE5" s="69"/>
      <c r="AF5" s="69"/>
      <c r="AG5" s="69"/>
      <c r="AH5" s="69"/>
      <c r="AI5" s="69"/>
      <c r="AJ5" s="69"/>
      <c r="AK5" s="69"/>
      <c r="AL5" s="69"/>
      <c r="AM5" s="69"/>
      <c r="AN5" s="69"/>
      <c r="AO5" s="69"/>
      <c r="AP5" s="69"/>
      <c r="AQ5" s="69"/>
      <c r="AR5" s="69"/>
      <c r="AS5" s="69"/>
      <c r="AT5" s="69"/>
      <c r="AU5" s="69"/>
      <c r="AV5" s="69"/>
      <c r="AW5" s="69"/>
      <c r="AX5" s="69"/>
      <c r="AY5" s="69"/>
      <c r="AZ5" s="69"/>
      <c r="BA5" s="69"/>
      <c r="BB5" s="69"/>
      <c r="BC5" s="69"/>
      <c r="IE5" s="10"/>
      <c r="IF5" s="10"/>
      <c r="IG5" s="10"/>
      <c r="IH5" s="10"/>
      <c r="II5" s="10"/>
    </row>
    <row r="6" spans="1:243" s="9" customFormat="1" ht="30" customHeight="1">
      <c r="A6" s="69" t="s">
        <v>52</v>
      </c>
      <c r="B6" s="69"/>
      <c r="C6" s="69"/>
      <c r="D6" s="69"/>
      <c r="E6" s="69"/>
      <c r="F6" s="69"/>
      <c r="G6" s="69"/>
      <c r="H6" s="69"/>
      <c r="I6" s="69"/>
      <c r="J6" s="69"/>
      <c r="K6" s="69"/>
      <c r="L6" s="69"/>
      <c r="M6" s="69"/>
      <c r="N6" s="69"/>
      <c r="O6" s="69"/>
      <c r="P6" s="69"/>
      <c r="Q6" s="69"/>
      <c r="R6" s="69"/>
      <c r="S6" s="69"/>
      <c r="T6" s="69"/>
      <c r="U6" s="69"/>
      <c r="V6" s="69"/>
      <c r="W6" s="69"/>
      <c r="X6" s="69"/>
      <c r="Y6" s="69"/>
      <c r="Z6" s="69"/>
      <c r="AA6" s="69"/>
      <c r="AB6" s="69"/>
      <c r="AC6" s="69"/>
      <c r="AD6" s="69"/>
      <c r="AE6" s="69"/>
      <c r="AF6" s="69"/>
      <c r="AG6" s="69"/>
      <c r="AH6" s="69"/>
      <c r="AI6" s="69"/>
      <c r="AJ6" s="69"/>
      <c r="AK6" s="69"/>
      <c r="AL6" s="69"/>
      <c r="AM6" s="69"/>
      <c r="AN6" s="69"/>
      <c r="AO6" s="69"/>
      <c r="AP6" s="69"/>
      <c r="AQ6" s="69"/>
      <c r="AR6" s="69"/>
      <c r="AS6" s="69"/>
      <c r="AT6" s="69"/>
      <c r="AU6" s="69"/>
      <c r="AV6" s="69"/>
      <c r="AW6" s="69"/>
      <c r="AX6" s="69"/>
      <c r="AY6" s="69"/>
      <c r="AZ6" s="69"/>
      <c r="BA6" s="69"/>
      <c r="BB6" s="69"/>
      <c r="BC6" s="69"/>
      <c r="IE6" s="10"/>
      <c r="IF6" s="10"/>
      <c r="IG6" s="10"/>
      <c r="IH6" s="10"/>
      <c r="II6" s="10"/>
    </row>
    <row r="7" spans="1:243" s="9" customFormat="1" ht="29.25" customHeight="1" hidden="1">
      <c r="A7" s="70" t="s">
        <v>6</v>
      </c>
      <c r="B7" s="70"/>
      <c r="C7" s="70"/>
      <c r="D7" s="70"/>
      <c r="E7" s="70"/>
      <c r="F7" s="70"/>
      <c r="G7" s="70"/>
      <c r="H7" s="70"/>
      <c r="I7" s="70"/>
      <c r="J7" s="70"/>
      <c r="K7" s="70"/>
      <c r="L7" s="70"/>
      <c r="M7" s="70"/>
      <c r="N7" s="70"/>
      <c r="O7" s="70"/>
      <c r="P7" s="70"/>
      <c r="Q7" s="70"/>
      <c r="R7" s="70"/>
      <c r="S7" s="70"/>
      <c r="T7" s="70"/>
      <c r="U7" s="70"/>
      <c r="V7" s="70"/>
      <c r="W7" s="70"/>
      <c r="X7" s="70"/>
      <c r="Y7" s="70"/>
      <c r="Z7" s="70"/>
      <c r="AA7" s="70"/>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IE7" s="10"/>
      <c r="IF7" s="10"/>
      <c r="IG7" s="10"/>
      <c r="IH7" s="10"/>
      <c r="II7" s="10"/>
    </row>
    <row r="8" spans="1:243" s="12" customFormat="1" ht="64.5" customHeight="1">
      <c r="A8" s="11" t="s">
        <v>37</v>
      </c>
      <c r="B8" s="71"/>
      <c r="C8" s="71"/>
      <c r="D8" s="71"/>
      <c r="E8" s="71"/>
      <c r="F8" s="71"/>
      <c r="G8" s="71"/>
      <c r="H8" s="71"/>
      <c r="I8" s="71"/>
      <c r="J8" s="71"/>
      <c r="K8" s="71"/>
      <c r="L8" s="71"/>
      <c r="M8" s="71"/>
      <c r="N8" s="71"/>
      <c r="O8" s="71"/>
      <c r="P8" s="71"/>
      <c r="Q8" s="71"/>
      <c r="R8" s="71"/>
      <c r="S8" s="71"/>
      <c r="T8" s="71"/>
      <c r="U8" s="71"/>
      <c r="V8" s="71"/>
      <c r="W8" s="71"/>
      <c r="X8" s="71"/>
      <c r="Y8" s="71"/>
      <c r="Z8" s="71"/>
      <c r="AA8" s="71"/>
      <c r="AB8" s="71"/>
      <c r="AC8" s="71"/>
      <c r="AD8" s="71"/>
      <c r="AE8" s="71"/>
      <c r="AF8" s="71"/>
      <c r="AG8" s="71"/>
      <c r="AH8" s="71"/>
      <c r="AI8" s="71"/>
      <c r="AJ8" s="71"/>
      <c r="AK8" s="71"/>
      <c r="AL8" s="71"/>
      <c r="AM8" s="71"/>
      <c r="AN8" s="71"/>
      <c r="AO8" s="71"/>
      <c r="AP8" s="71"/>
      <c r="AQ8" s="71"/>
      <c r="AR8" s="71"/>
      <c r="AS8" s="71"/>
      <c r="AT8" s="71"/>
      <c r="AU8" s="71"/>
      <c r="AV8" s="71"/>
      <c r="AW8" s="71"/>
      <c r="AX8" s="71"/>
      <c r="AY8" s="71"/>
      <c r="AZ8" s="71"/>
      <c r="BA8" s="71"/>
      <c r="BB8" s="71"/>
      <c r="BC8" s="71"/>
      <c r="IE8" s="13"/>
      <c r="IF8" s="13"/>
      <c r="IG8" s="13"/>
      <c r="IH8" s="13"/>
      <c r="II8" s="13"/>
    </row>
    <row r="9" spans="1:243" s="14" customFormat="1" ht="61.5" customHeight="1">
      <c r="A9" s="66" t="s">
        <v>7</v>
      </c>
      <c r="B9" s="66"/>
      <c r="C9" s="66"/>
      <c r="D9" s="66"/>
      <c r="E9" s="66"/>
      <c r="F9" s="66"/>
      <c r="G9" s="66"/>
      <c r="H9" s="66"/>
      <c r="I9" s="66"/>
      <c r="J9" s="66"/>
      <c r="K9" s="66"/>
      <c r="L9" s="66"/>
      <c r="M9" s="66"/>
      <c r="N9" s="66"/>
      <c r="O9" s="66"/>
      <c r="P9" s="66"/>
      <c r="Q9" s="66"/>
      <c r="R9" s="66"/>
      <c r="S9" s="66"/>
      <c r="T9" s="66"/>
      <c r="U9" s="66"/>
      <c r="V9" s="66"/>
      <c r="W9" s="66"/>
      <c r="X9" s="66"/>
      <c r="Y9" s="66"/>
      <c r="Z9" s="66"/>
      <c r="AA9" s="66"/>
      <c r="AB9" s="66"/>
      <c r="AC9" s="66"/>
      <c r="AD9" s="66"/>
      <c r="AE9" s="66"/>
      <c r="AF9" s="66"/>
      <c r="AG9" s="66"/>
      <c r="AH9" s="66"/>
      <c r="AI9" s="66"/>
      <c r="AJ9" s="66"/>
      <c r="AK9" s="66"/>
      <c r="AL9" s="66"/>
      <c r="AM9" s="66"/>
      <c r="AN9" s="66"/>
      <c r="AO9" s="66"/>
      <c r="AP9" s="66"/>
      <c r="AQ9" s="66"/>
      <c r="AR9" s="66"/>
      <c r="AS9" s="66"/>
      <c r="AT9" s="66"/>
      <c r="AU9" s="66"/>
      <c r="AV9" s="66"/>
      <c r="AW9" s="66"/>
      <c r="AX9" s="66"/>
      <c r="AY9" s="66"/>
      <c r="AZ9" s="66"/>
      <c r="BA9" s="66"/>
      <c r="BB9" s="66"/>
      <c r="BC9" s="66"/>
      <c r="IE9" s="15"/>
      <c r="IF9" s="15"/>
      <c r="IG9" s="15"/>
      <c r="IH9" s="15"/>
      <c r="II9" s="15"/>
    </row>
    <row r="10" spans="1:243" s="17" customFormat="1" ht="18.75" customHeight="1">
      <c r="A10" s="16" t="s">
        <v>8</v>
      </c>
      <c r="B10" s="16" t="s">
        <v>9</v>
      </c>
      <c r="C10" s="16" t="s">
        <v>9</v>
      </c>
      <c r="D10" s="16" t="s">
        <v>8</v>
      </c>
      <c r="E10" s="16" t="s">
        <v>9</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136.5" customHeight="1">
      <c r="A11" s="16" t="s">
        <v>14</v>
      </c>
      <c r="B11" s="19" t="s">
        <v>15</v>
      </c>
      <c r="C11" s="19" t="s">
        <v>16</v>
      </c>
      <c r="D11" s="19" t="s">
        <v>17</v>
      </c>
      <c r="E11" s="19" t="s">
        <v>18</v>
      </c>
      <c r="F11" s="19" t="s">
        <v>39</v>
      </c>
      <c r="G11" s="19"/>
      <c r="H11" s="19"/>
      <c r="I11" s="19" t="s">
        <v>19</v>
      </c>
      <c r="J11" s="19" t="s">
        <v>20</v>
      </c>
      <c r="K11" s="19" t="s">
        <v>21</v>
      </c>
      <c r="L11" s="19" t="s">
        <v>22</v>
      </c>
      <c r="M11" s="20" t="s">
        <v>38</v>
      </c>
      <c r="N11" s="19" t="s">
        <v>47</v>
      </c>
      <c r="O11" s="19" t="s">
        <v>48</v>
      </c>
      <c r="P11" s="19" t="s">
        <v>40</v>
      </c>
      <c r="Q11" s="19" t="s">
        <v>41</v>
      </c>
      <c r="R11" s="19" t="s">
        <v>42</v>
      </c>
      <c r="S11" s="19" t="s">
        <v>43</v>
      </c>
      <c r="T11" s="19" t="s">
        <v>44</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45</v>
      </c>
      <c r="BB11" s="21" t="s">
        <v>46</v>
      </c>
      <c r="BC11" s="22" t="s">
        <v>23</v>
      </c>
      <c r="IE11" s="18"/>
      <c r="IF11" s="18"/>
      <c r="IG11" s="18"/>
      <c r="IH11" s="18"/>
      <c r="II11" s="18"/>
    </row>
    <row r="12" spans="1:243" s="17" customFormat="1" ht="15">
      <c r="A12" s="23">
        <v>1</v>
      </c>
      <c r="B12" s="23">
        <v>2</v>
      </c>
      <c r="C12" s="23">
        <v>3</v>
      </c>
      <c r="D12" s="23">
        <v>4</v>
      </c>
      <c r="E12" s="23">
        <v>5</v>
      </c>
      <c r="F12" s="23">
        <v>6</v>
      </c>
      <c r="G12" s="23">
        <v>7</v>
      </c>
      <c r="H12" s="23">
        <v>8</v>
      </c>
      <c r="I12" s="23">
        <v>9</v>
      </c>
      <c r="J12" s="23">
        <v>10</v>
      </c>
      <c r="K12" s="23">
        <v>11</v>
      </c>
      <c r="L12" s="23">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29" customFormat="1" ht="16.5" customHeight="1">
      <c r="A13" s="25">
        <v>1</v>
      </c>
      <c r="B13" s="28" t="s">
        <v>50</v>
      </c>
      <c r="C13" s="26" t="s">
        <v>24</v>
      </c>
      <c r="D13" s="31">
        <v>1</v>
      </c>
      <c r="E13" s="27" t="s">
        <v>25</v>
      </c>
      <c r="F13" s="32">
        <v>20000</v>
      </c>
      <c r="G13" s="33"/>
      <c r="H13" s="34"/>
      <c r="I13" s="32" t="s">
        <v>26</v>
      </c>
      <c r="J13" s="35">
        <f>IF(I13="Less(-)",-1,1)</f>
        <v>1</v>
      </c>
      <c r="K13" s="36" t="s">
        <v>27</v>
      </c>
      <c r="L13" s="36" t="s">
        <v>4</v>
      </c>
      <c r="M13" s="62"/>
      <c r="N13" s="33"/>
      <c r="O13" s="33">
        <f>(M13*N13)/100</f>
        <v>0</v>
      </c>
      <c r="P13" s="65"/>
      <c r="Q13" s="33"/>
      <c r="R13" s="33"/>
      <c r="S13" s="37"/>
      <c r="T13" s="38"/>
      <c r="U13" s="39"/>
      <c r="V13" s="39"/>
      <c r="W13" s="39"/>
      <c r="X13" s="39"/>
      <c r="Y13" s="39"/>
      <c r="Z13" s="39"/>
      <c r="AA13" s="39"/>
      <c r="AB13" s="39"/>
      <c r="AC13" s="39"/>
      <c r="AD13" s="39"/>
      <c r="AE13" s="39"/>
      <c r="AF13" s="39"/>
      <c r="AG13" s="39"/>
      <c r="AH13" s="39"/>
      <c r="AI13" s="39"/>
      <c r="AJ13" s="39"/>
      <c r="AK13" s="39"/>
      <c r="AL13" s="39"/>
      <c r="AM13" s="39"/>
      <c r="AN13" s="39"/>
      <c r="AO13" s="39"/>
      <c r="AP13" s="39"/>
      <c r="AQ13" s="39"/>
      <c r="AR13" s="39"/>
      <c r="AS13" s="39"/>
      <c r="AT13" s="39"/>
      <c r="AU13" s="39"/>
      <c r="AV13" s="39"/>
      <c r="AW13" s="39"/>
      <c r="AX13" s="39"/>
      <c r="AY13" s="39"/>
      <c r="AZ13" s="39"/>
      <c r="BA13" s="40">
        <f>total_amount_ba($B$2,$D$2,D13,F13,J13,K13,M13)*D13</f>
        <v>0</v>
      </c>
      <c r="BB13" s="41">
        <f>BA13+SUM(O13:AZ13)</f>
        <v>0</v>
      </c>
      <c r="BC13" s="28" t="str">
        <f>SpellNumber(L13,BB13)</f>
        <v>INR Zero Only</v>
      </c>
      <c r="IA13" s="29">
        <v>1</v>
      </c>
      <c r="IB13" s="29" t="s">
        <v>50</v>
      </c>
      <c r="IC13" s="29" t="s">
        <v>24</v>
      </c>
      <c r="ID13" s="29">
        <v>1</v>
      </c>
      <c r="IE13" s="30" t="s">
        <v>25</v>
      </c>
      <c r="IF13" s="30" t="s">
        <v>28</v>
      </c>
      <c r="IG13" s="30" t="s">
        <v>24</v>
      </c>
      <c r="IH13" s="30">
        <v>123.223</v>
      </c>
      <c r="II13" s="30" t="s">
        <v>25</v>
      </c>
    </row>
    <row r="14" spans="1:243" s="29" customFormat="1" ht="24.75" customHeight="1">
      <c r="A14" s="42" t="s">
        <v>30</v>
      </c>
      <c r="B14" s="43"/>
      <c r="C14" s="44"/>
      <c r="D14" s="45"/>
      <c r="E14" s="45"/>
      <c r="F14" s="45"/>
      <c r="G14" s="45"/>
      <c r="H14" s="46"/>
      <c r="I14" s="46"/>
      <c r="J14" s="46"/>
      <c r="K14" s="46"/>
      <c r="L14" s="47"/>
      <c r="BA14" s="48">
        <f>SUM(BA13:BA13)</f>
        <v>0</v>
      </c>
      <c r="BB14" s="48">
        <f>SUM(BB13:BB13)</f>
        <v>0</v>
      </c>
      <c r="BC14" s="28" t="str">
        <f>SpellNumber($E$2,BB14)</f>
        <v>INR Zero Only</v>
      </c>
      <c r="IE14" s="30">
        <v>4</v>
      </c>
      <c r="IF14" s="30" t="s">
        <v>29</v>
      </c>
      <c r="IG14" s="30" t="s">
        <v>31</v>
      </c>
      <c r="IH14" s="30">
        <v>10</v>
      </c>
      <c r="II14" s="30" t="s">
        <v>25</v>
      </c>
    </row>
    <row r="15" spans="1:243" s="57" customFormat="1" ht="54.75" customHeight="1" hidden="1">
      <c r="A15" s="43" t="s">
        <v>32</v>
      </c>
      <c r="B15" s="49"/>
      <c r="C15" s="50"/>
      <c r="D15" s="51"/>
      <c r="E15" s="63" t="s">
        <v>33</v>
      </c>
      <c r="F15" s="64"/>
      <c r="G15" s="52"/>
      <c r="H15" s="53"/>
      <c r="I15" s="53"/>
      <c r="J15" s="53"/>
      <c r="K15" s="54"/>
      <c r="L15" s="55"/>
      <c r="M15" s="56" t="s">
        <v>34</v>
      </c>
      <c r="O15" s="29"/>
      <c r="P15" s="29"/>
      <c r="Q15" s="29"/>
      <c r="R15" s="29"/>
      <c r="S15" s="29"/>
      <c r="BA15" s="58">
        <f>IF(ISBLANK(F15),0,IF(E15="Excess (+)",ROUND(BA14+(BA14*F15),2),IF(E15="Less (-)",ROUND(BA14+(BA14*F15*(-1)),2),0)))</f>
        <v>0</v>
      </c>
      <c r="BB15" s="59">
        <f>ROUND(BA15,0)</f>
        <v>0</v>
      </c>
      <c r="BC15" s="60" t="str">
        <f>SpellNumber(L15,BB15)</f>
        <v> Zero Only</v>
      </c>
      <c r="IE15" s="61"/>
      <c r="IF15" s="61"/>
      <c r="IG15" s="61"/>
      <c r="IH15" s="61"/>
      <c r="II15" s="61"/>
    </row>
    <row r="16" spans="1:243" s="57" customFormat="1" ht="43.5" customHeight="1">
      <c r="A16" s="42" t="s">
        <v>35</v>
      </c>
      <c r="B16" s="42"/>
      <c r="C16" s="67" t="str">
        <f>SpellNumber($E$2,BB14)</f>
        <v>INR Zero Only</v>
      </c>
      <c r="D16" s="67"/>
      <c r="E16" s="67"/>
      <c r="F16" s="67"/>
      <c r="G16" s="67"/>
      <c r="H16" s="67"/>
      <c r="I16" s="67"/>
      <c r="J16" s="67"/>
      <c r="K16" s="67"/>
      <c r="L16" s="67"/>
      <c r="M16" s="67"/>
      <c r="N16" s="67"/>
      <c r="O16" s="67"/>
      <c r="P16" s="67"/>
      <c r="Q16" s="67"/>
      <c r="R16" s="67"/>
      <c r="S16" s="67"/>
      <c r="T16" s="67"/>
      <c r="U16" s="67"/>
      <c r="V16" s="67"/>
      <c r="W16" s="67"/>
      <c r="X16" s="67"/>
      <c r="Y16" s="67"/>
      <c r="Z16" s="67"/>
      <c r="AA16" s="67"/>
      <c r="AB16" s="67"/>
      <c r="AC16" s="67"/>
      <c r="AD16" s="67"/>
      <c r="AE16" s="67"/>
      <c r="AF16" s="67"/>
      <c r="AG16" s="67"/>
      <c r="AH16" s="67"/>
      <c r="AI16" s="67"/>
      <c r="AJ16" s="67"/>
      <c r="AK16" s="67"/>
      <c r="AL16" s="67"/>
      <c r="AM16" s="67"/>
      <c r="AN16" s="67"/>
      <c r="AO16" s="67"/>
      <c r="AP16" s="67"/>
      <c r="AQ16" s="67"/>
      <c r="AR16" s="67"/>
      <c r="AS16" s="67"/>
      <c r="AT16" s="67"/>
      <c r="AU16" s="67"/>
      <c r="AV16" s="67"/>
      <c r="AW16" s="67"/>
      <c r="AX16" s="67"/>
      <c r="AY16" s="67"/>
      <c r="AZ16" s="67"/>
      <c r="BA16" s="67"/>
      <c r="BB16" s="67"/>
      <c r="BC16" s="67"/>
      <c r="IE16" s="61"/>
      <c r="IF16" s="61"/>
      <c r="IG16" s="61"/>
      <c r="IH16" s="61"/>
      <c r="II16" s="61"/>
    </row>
    <row r="17" ht="15"/>
    <row r="18" ht="15"/>
    <row r="19" ht="15"/>
    <row r="20" ht="15"/>
    <row r="21" ht="15"/>
  </sheetData>
  <sheetProtection password="BB27" sheet="1" objects="1" scenarios="1"/>
  <mergeCells count="8">
    <mergeCell ref="A9:BC9"/>
    <mergeCell ref="C16:BC16"/>
    <mergeCell ref="A1:L1"/>
    <mergeCell ref="A4:BC4"/>
    <mergeCell ref="A5:BC5"/>
    <mergeCell ref="A6:BC6"/>
    <mergeCell ref="A7:BC7"/>
    <mergeCell ref="B8:BC8"/>
  </mergeCells>
  <dataValidations count="18">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5">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5">
      <formula1>"Select,Option C1,Option D1"</formula1>
      <formula2>0</formula2>
    </dataValidation>
    <dataValidation type="decimal" allowBlank="1" showInputMessage="1" showErrorMessage="1" promptTitle="Basic Rate Entry" prompt="Please enter Basic Rate in Rupees for this item. " errorTitle="Invaid Entry" error="Only Numeric Values are allowed. " sqref="M13">
      <formula1>0</formula1>
      <formula2>999999999999999</formula2>
    </dataValidation>
    <dataValidation type="list" allowBlank="1" showInputMessage="1" showErrorMessage="1" sqref="L13">
      <formula1>"INR"</formula1>
    </dataValidation>
    <dataValidation allowBlank="1" showInputMessage="1" showErrorMessage="1" promptTitle="Addition / Deduction" prompt="Please Choose the correct One" sqref="J13">
      <formula1>0</formula1>
      <formula2>0</formula2>
    </dataValidation>
    <dataValidation type="list" showErrorMessage="1" sqref="I13">
      <formula1>"Excess(+),Less(-)"</formula1>
      <formula2>0</formula2>
    </dataValidation>
    <dataValidation type="decimal" allowBlank="1" showErrorMessage="1" errorTitle="Invalid Entry" error="Only Numeric Values are allowed. " sqref="A13">
      <formula1>0</formula1>
      <formula2>999999999999999</formula2>
    </dataValidation>
    <dataValidation allowBlank="1" showInputMessage="1" showErrorMessage="1" promptTitle="Itemcode/Make" prompt="Please enter text" sqref="C13">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3">
      <formula1>0</formula1>
      <formula2>999999999999999</formula2>
    </dataValidation>
    <dataValidation allowBlank="1" showInputMessage="1" showErrorMessage="1" promptTitle="Units" prompt="Please enter Units in text" sqref="E13">
      <formula1>0</formula1>
      <formula2>0</formula2>
    </dataValidation>
    <dataValidation type="decimal" allowBlank="1" showInputMessage="1" showErrorMessage="1" promptTitle="Quantity" prompt="Please enter the Quantity for this item. " errorTitle="Invalid Entry" error="Only Numeric Values are allowed. " sqref="F13 D13">
      <formula1>0</formula1>
      <formula2>999999999999999</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K13">
      <formula1>"Partial Conversion,Full Conversion"</formula1>
      <formula2>0</formula2>
    </dataValidation>
  </dataValidations>
  <printOptions/>
  <pageMargins left="0.35" right="0.240277777777778" top="0.75" bottom="0.440277777777778" header="0.511805555555556" footer="0.511805555555556"/>
  <pageSetup horizontalDpi="300" verticalDpi="300" orientation="landscape" paperSize="9" scale="70"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72" t="s">
        <v>36</v>
      </c>
      <c r="F6" s="72"/>
      <c r="G6" s="72"/>
      <c r="H6" s="72"/>
      <c r="I6" s="72"/>
      <c r="J6" s="72"/>
      <c r="K6" s="72"/>
    </row>
    <row r="7" spans="5:11" ht="15">
      <c r="E7" s="73"/>
      <c r="F7" s="73"/>
      <c r="G7" s="73"/>
      <c r="H7" s="73"/>
      <c r="I7" s="73"/>
      <c r="J7" s="73"/>
      <c r="K7" s="73"/>
    </row>
    <row r="8" spans="5:11" ht="15">
      <c r="E8" s="73"/>
      <c r="F8" s="73"/>
      <c r="G8" s="73"/>
      <c r="H8" s="73"/>
      <c r="I8" s="73"/>
      <c r="J8" s="73"/>
      <c r="K8" s="73"/>
    </row>
    <row r="9" spans="5:11" ht="15">
      <c r="E9" s="73"/>
      <c r="F9" s="73"/>
      <c r="G9" s="73"/>
      <c r="H9" s="73"/>
      <c r="I9" s="73"/>
      <c r="J9" s="73"/>
      <c r="K9" s="73"/>
    </row>
    <row r="10" spans="5:11" ht="15">
      <c r="E10" s="73"/>
      <c r="F10" s="73"/>
      <c r="G10" s="73"/>
      <c r="H10" s="73"/>
      <c r="I10" s="73"/>
      <c r="J10" s="73"/>
      <c r="K10" s="73"/>
    </row>
    <row r="11" spans="5:11" ht="15">
      <c r="E11" s="73"/>
      <c r="F11" s="73"/>
      <c r="G11" s="73"/>
      <c r="H11" s="73"/>
      <c r="I11" s="73"/>
      <c r="J11" s="73"/>
      <c r="K11" s="73"/>
    </row>
    <row r="12" spans="5:11" ht="15">
      <c r="E12" s="73"/>
      <c r="F12" s="73"/>
      <c r="G12" s="73"/>
      <c r="H12" s="73"/>
      <c r="I12" s="73"/>
      <c r="J12" s="73"/>
      <c r="K12" s="73"/>
    </row>
    <row r="13" spans="5:11" ht="15">
      <c r="E13" s="73"/>
      <c r="F13" s="73"/>
      <c r="G13" s="73"/>
      <c r="H13" s="73"/>
      <c r="I13" s="73"/>
      <c r="J13" s="73"/>
      <c r="K13" s="73"/>
    </row>
    <row r="14" spans="5:11" ht="15">
      <c r="E14" s="73"/>
      <c r="F14" s="73"/>
      <c r="G14" s="73"/>
      <c r="H14" s="73"/>
      <c r="I14" s="73"/>
      <c r="J14" s="73"/>
      <c r="K14" s="73"/>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cp:lastPrinted>2018-08-29T07:22:33Z</cp:lastPrinted>
  <dcterms:created xsi:type="dcterms:W3CDTF">2009-01-30T06:42:42Z</dcterms:created>
  <dcterms:modified xsi:type="dcterms:W3CDTF">2018-09-28T06:24:03Z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