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<sst xmlns="http://schemas.openxmlformats.org/spreadsheetml/2006/main" count="114" uniqueCount="58">
  <si>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</si>
  <si>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</si>
  <si>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</si>
  <si>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</si>
  <si>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</si>
  <si>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</si>
  <si>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</si>
  <si>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</si>
  <si>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</si>
  <si>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</si>
  <si>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</si>
  <si>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</si>
  <si>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</si>
  <si>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</si>
  <si>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</si>
  <si>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</si>
  <si>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</si>
  <si>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</si>
  <si>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</si>
  <si>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</si>
  <si>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</si>
  <si>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</si>
  <si>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</si>
  <si>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</si>
  <si>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</si>
  <si>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</si>
  <si>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Brick work in C.M 1:5 mix including all labour charges etc complete</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</si>
  <si>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</si>
  <si>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</si>
  <si>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</si>
  <si>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</si>
  <si>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</si>
  <si>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</si>
  <si>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</si>
  <si>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</si>
  <si>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</si>
  <si>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</si>
  <si>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</si>
  <si>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</si>
  <si>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</si>
  <si>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</si>
  <si>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</si>
  <si>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</si>
  <si>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</si>
  <si>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</si>
  <si>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</si>
  <si>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</si>
  <si>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</si>
  <si>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</si>
  <si>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</si>
  <si>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</si>
  <si>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</si>
  <si>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</si>
  <si>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</si>
  <si>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Tender Inviting Authority: Dr. Devendra Kumar, Professor and Head, Deptt. Of Ceramic Engineering, IIT (BHU)</t>
  </si>
  <si>
    <t>Name of Work: Supply of Spark Plasma Sintering Machine(SPS) in Deptt. Of Ceramic Engineering, IIT (BHU), Varanasi</t>
  </si>
  <si>
    <t xml:space="preserve">Contract No: IIT(BHU)/CER/2018-19/SPS/QTN/27 </t>
  </si>
  <si>
    <r>
      <rPr>
        <b/>
        <sz val="11"/>
        <rFont val="Arial"/>
        <family val="2"/>
      </rPr>
      <t>Spark Plasma Sintering Machine (SPS)</t>
    </r>
    <r>
      <rPr>
        <sz val="11"/>
        <rFont val="Arial"/>
        <family val="2"/>
      </rPr>
      <t xml:space="preserve"> (As per Technical Specification)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</si>
</sst>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L20" sqref="L20"/>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44</v>
      </c>
      <c r="E2" s="7" t="s">
        <v>47</v>
      </c>
      <c r="J2" s="8"/>
      <c r="K2" s="8"/>
      <c r="L2" s="8"/>
      <c r="O2" s="5"/>
      <c r="P2" s="5"/>
      <c r="Q2" s="6"/>
    </row>
    <row r="3" spans="1:243" s="4" customFormat="1" ht="30" customHeight="1" hidden="1">
      <c r="A3" s="4" t="s">
        <v>3</v>
      </c>
      <c r="IE3" s="6"/>
      <c r="IF3" s="6"/>
      <c r="IG3" s="6"/>
      <c r="IH3" s="6"/>
      <c r="II3" s="6"/>
    </row>
    <row r="4" spans="1:243" s="9" customFormat="1" ht="30" customHeight="1">
      <c r="A4" s="83" t="s">
        <v>54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2.5" customHeight="1">
      <c r="A8" s="11" t="s">
        <v>38</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39</v>
      </c>
      <c r="G11" s="19"/>
      <c r="H11" s="19"/>
      <c r="I11" s="19" t="s">
        <v>17</v>
      </c>
      <c r="J11" s="19" t="s">
        <v>18</v>
      </c>
      <c r="K11" s="19" t="s">
        <v>19</v>
      </c>
      <c r="L11" s="19" t="s">
        <v>20</v>
      </c>
      <c r="M11" s="20" t="s">
        <v>48</v>
      </c>
      <c r="N11" s="19" t="s">
        <v>49</v>
      </c>
      <c r="O11" s="19" t="s">
        <v>50</v>
      </c>
      <c r="P11" s="19" t="s">
        <v>40</v>
      </c>
      <c r="Q11" s="19" t="s">
        <v>41</v>
      </c>
      <c r="R11" s="19" t="s">
        <v>51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1.1</v>
      </c>
      <c r="B14" s="39" t="s">
        <v>57</v>
      </c>
      <c r="C14" s="27" t="s">
        <v>24</v>
      </c>
      <c r="D14" s="77">
        <v>1</v>
      </c>
      <c r="E14" s="78" t="s">
        <v>27</v>
      </c>
      <c r="F14" s="42">
        <v>10000000</v>
      </c>
      <c r="G14" s="43"/>
      <c r="H14" s="44"/>
      <c r="I14" s="42" t="s">
        <v>28</v>
      </c>
      <c r="J14" s="45">
        <f>IF(I14="Less(-)",-1,1)</f>
        <v>1</v>
      </c>
      <c r="K14" s="46" t="s">
        <v>53</v>
      </c>
      <c r="L14" s="79" t="s">
        <v>52</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SUM(O14:AZ14)</f>
        <v>0</v>
      </c>
      <c r="BC14" s="39" t="str">
        <f>SpellNumber(L14,BB14)</f>
        <v>USD Zero Only</v>
      </c>
      <c r="IA14" s="40">
        <v>1.01</v>
      </c>
      <c r="IB14" s="40" t="s">
        <v>26</v>
      </c>
      <c r="IC14" s="40" t="s">
        <v>24</v>
      </c>
      <c r="ID14" s="40">
        <v>11</v>
      </c>
      <c r="IE14" s="41" t="s">
        <v>27</v>
      </c>
      <c r="IF14" s="41" t="s">
        <v>29</v>
      </c>
      <c r="IG14" s="41" t="s">
        <v>24</v>
      </c>
      <c r="IH14" s="41">
        <v>123.223</v>
      </c>
      <c r="II14" s="41" t="s">
        <v>27</v>
      </c>
    </row>
    <row r="15" spans="1:243" s="40" customFormat="1" ht="24.75" customHeight="1">
      <c r="A15" s="51" t="s">
        <v>31</v>
      </c>
      <c r="B15" s="52"/>
      <c r="C15" s="53"/>
      <c r="D15" s="54"/>
      <c r="E15" s="54"/>
      <c r="F15" s="54"/>
      <c r="G15" s="54"/>
      <c r="H15" s="55"/>
      <c r="I15" s="55"/>
      <c r="J15" s="55"/>
      <c r="K15" s="55"/>
      <c r="L15" s="56"/>
      <c r="BA15" s="57">
        <f>SUM(BA13:BA14)</f>
        <v>0</v>
      </c>
      <c r="BB15" s="57">
        <f>SUM(BB13:BB14)</f>
        <v>0</v>
      </c>
      <c r="BC15" s="39" t="str">
        <f>SpellNumber($E$2,BB15)</f>
        <v>INR,USD,JPY,EUR,CHF,GBP Zero Only</v>
      </c>
      <c r="IE15" s="41">
        <v>4</v>
      </c>
      <c r="IF15" s="41" t="s">
        <v>30</v>
      </c>
      <c r="IG15" s="41" t="s">
        <v>32</v>
      </c>
      <c r="IH15" s="41">
        <v>10</v>
      </c>
      <c r="II15" s="41" t="s">
        <v>27</v>
      </c>
    </row>
    <row r="16" spans="1:243" s="66" customFormat="1" ht="54.75" customHeight="1" hidden="1">
      <c r="A16" s="52" t="s">
        <v>33</v>
      </c>
      <c r="B16" s="58"/>
      <c r="C16" s="59"/>
      <c r="D16" s="60"/>
      <c r="E16" s="72" t="s">
        <v>34</v>
      </c>
      <c r="F16" s="73"/>
      <c r="G16" s="61"/>
      <c r="H16" s="62"/>
      <c r="I16" s="62"/>
      <c r="J16" s="62"/>
      <c r="K16" s="63"/>
      <c r="L16" s="64"/>
      <c r="M16" s="65" t="s">
        <v>35</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36</v>
      </c>
      <c r="B17" s="51"/>
      <c r="C17" s="81" t="str">
        <f>SpellNumber($E$2,BB15)</f>
        <v>INR,USD,JPY,EUR,CHF,GBP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70"/>
      <c r="IF17" s="70"/>
      <c r="IG17" s="70"/>
      <c r="IH17" s="70"/>
      <c r="II17" s="70"/>
    </row>
    <row r="18" ht="15"/>
    <row r="19" ht="15"/>
    <row r="20" ht="15"/>
    <row r="21" ht="15"/>
  </sheetData>
  <sheetProtection password="EEC8"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 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3: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37</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2018-09-26T06:39:33Z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