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<sst xmlns="http://schemas.openxmlformats.org/spreadsheetml/2006/main" count="114" uniqueCount="57">
  <si>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</si>
  <si>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</si>
  <si>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</si>
  <si>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</si>
  <si>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</si>
  <si>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</si>
  <si>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</si>
  <si>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</si>
  <si>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</si>
  <si>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</si>
  <si>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</si>
  <si>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</si>
  <si>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</si>
  <si>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</si>
  <si>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</si>
  <si>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</si>
  <si>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</si>
  <si>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</si>
  <si>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</si>
  <si>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</si>
  <si>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</si>
  <si>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</si>
  <si>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</si>
  <si>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</si>
  <si>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</si>
  <si>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</si>
  <si>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</si>
  <si>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</si>
  <si>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</si>
  <si>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</si>
  <si>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</si>
  <si>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</si>
  <si>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</si>
  <si>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</si>
  <si>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</si>
  <si>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</si>
  <si>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</si>
  <si>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</si>
  <si>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</si>
  <si>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</si>
  <si>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</si>
  <si>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</si>
  <si>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</si>
  <si>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</si>
  <si>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</si>
  <si>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</si>
  <si>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</si>
  <si>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</si>
  <si>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</si>
  <si>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</si>
  <si>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</si>
  <si>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Amit Kumar Verma, Deptt. Of Mining Engg., IIT(BHU), Varanasi</t>
  </si>
  <si>
    <r>
      <t xml:space="preserve">RATE In </t>
    </r>
    <r>
      <rPr>
        <b/>
        <u val="single"/>
        <sz val="11"/>
        <rFont val="Arial"/>
        <family val="2"/>
      </rPr>
      <t>Figures</t>
    </r>
    <r>
      <rPr>
        <b/>
        <sz val="11"/>
        <rFont val="Arial"/>
        <family val="2"/>
      </rPr>
      <t xml:space="preserve"> To be entered by the Bidder in
Rs.      P
</t>
    </r>
  </si>
  <si>
    <t>Name of Work</t>
  </si>
  <si>
    <t>GEO TECHNICAL INVESTIGATION AT DIFFERENT LOCATION. (As per Technical Specification given in Annexure-I of the Tender Document for essential works only).</t>
  </si>
  <si>
    <t xml:space="preserve">Name of Work: BOQ for GEO TECHNICAL INVESTIGATION AT DIFFERENT LOCATION </t>
  </si>
  <si>
    <t>Contract No: IIT(BHU)/Mining/Project-AKV/2021-22/130 dated 21.02.2022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</si>
</sst>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4" fillId="0" borderId="13" xfId="56" applyNumberFormat="1" applyFont="1" applyFill="1" applyBorder="1" applyAlignment="1">
      <alignment horizontal="left" vertical="top"/>
      <protection/>
    </xf>
    <xf numFmtId="0" fontId="25" fillId="0" borderId="23" xfId="0" applyFont="1" applyFill="1" applyBorder="1" applyAlignment="1">
      <alignment horizontal="justify" vertical="top" wrapText="1"/>
    </xf>
    <xf numFmtId="1" fontId="4" fillId="0" borderId="13" xfId="58" applyNumberFormat="1" applyFont="1" applyFill="1" applyBorder="1" applyAlignment="1">
      <alignmen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4"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1">
      <selection activeCell="BD10" sqref="BD10"/>
    </sheetView>
  </sheetViews>
  <sheetFormatPr defaultColWidth="9.140625" defaultRowHeight="15"/>
  <cols>
    <col min="1" max="1" width="14.28125" style="1" customWidth="1"/>
    <col min="2" max="2" width="61.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20.57421875" style="1" customWidth="1"/>
    <col min="14" max="14" width="15.140625" style="2" customWidth="1"/>
    <col min="15" max="15" width="17.00390625" style="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9.140625"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40</v>
      </c>
      <c r="G11" s="19"/>
      <c r="H11" s="19"/>
      <c r="I11" s="19" t="s">
        <v>19</v>
      </c>
      <c r="J11" s="19" t="s">
        <v>20</v>
      </c>
      <c r="K11" s="19" t="s">
        <v>21</v>
      </c>
      <c r="L11" s="19" t="s">
        <v>22</v>
      </c>
      <c r="M11" s="20" t="s">
        <v>52</v>
      </c>
      <c r="N11" s="19" t="s">
        <v>47</v>
      </c>
      <c r="O11" s="19" t="s">
        <v>46</v>
      </c>
      <c r="P11" s="19" t="s">
        <v>48</v>
      </c>
      <c r="Q11" s="19" t="s">
        <v>49</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4.5" customHeight="1">
      <c r="A13" s="25">
        <v>0.1</v>
      </c>
      <c r="B13" s="66" t="s">
        <v>53</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53</v>
      </c>
      <c r="IE13" s="40"/>
      <c r="IF13" s="40" t="s">
        <v>24</v>
      </c>
      <c r="IG13" s="40" t="s">
        <v>25</v>
      </c>
      <c r="IH13" s="40">
        <v>10</v>
      </c>
      <c r="II13" s="40" t="s">
        <v>26</v>
      </c>
    </row>
    <row r="14" spans="1:243" s="39" customFormat="1" ht="51" customHeight="1">
      <c r="A14" s="25">
        <v>1</v>
      </c>
      <c r="B14" s="80" t="s">
        <v>54</v>
      </c>
      <c r="C14" s="64" t="s">
        <v>25</v>
      </c>
      <c r="D14" s="81">
        <v>1</v>
      </c>
      <c r="E14" s="79" t="s">
        <v>50</v>
      </c>
      <c r="F14" s="71">
        <v>1350000</v>
      </c>
      <c r="G14" s="72"/>
      <c r="H14" s="73"/>
      <c r="I14" s="71" t="s">
        <v>28</v>
      </c>
      <c r="J14" s="74">
        <f>IF(I14="Less(-)",-1,1)</f>
        <v>1</v>
      </c>
      <c r="K14" s="72" t="s">
        <v>29</v>
      </c>
      <c r="L14" s="72" t="s">
        <v>4</v>
      </c>
      <c r="M14" s="75"/>
      <c r="N14" s="76"/>
      <c r="O14" s="72">
        <f>(M14*N14%)*D14</f>
        <v>0</v>
      </c>
      <c r="P14" s="67"/>
      <c r="Q14" s="76"/>
      <c r="R14" s="72"/>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7">
        <f>total_amount_ba($B$2,$D$2,D14,F14,J14,K14,M14)*D14</f>
        <v>0</v>
      </c>
      <c r="BB14" s="78">
        <f>BA14+SUM(O14:AZ14)</f>
        <v>0</v>
      </c>
      <c r="BC14" s="38" t="str">
        <f>SpellNumber(L14,BB14)</f>
        <v>INR Zero Only</v>
      </c>
      <c r="IA14" s="39">
        <v>1</v>
      </c>
      <c r="IB14" s="65" t="s">
        <v>54</v>
      </c>
      <c r="IC14" s="39" t="s">
        <v>25</v>
      </c>
      <c r="ID14" s="39">
        <v>1</v>
      </c>
      <c r="IE14" s="40" t="s">
        <v>50</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2022-02-21T07:30:09Z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