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650"/>
  </bookViews>
  <sheets>
    <sheet name="ECE Structure" sheetId="4" r:id="rId1"/>
  </sheets>
  <definedNames>
    <definedName name="_GoBack" localSheetId="0">'ECE Structure'!#REF!</definedName>
    <definedName name="_xlnm.Print_Area" localSheetId="0">'ECE Structure'!$A$1:$G$200</definedName>
    <definedName name="_xlnm.Print_Titles" localSheetId="0">'ECE Structure'!#REF!</definedName>
    <definedName name="Registered_Candidates">#REF!</definedName>
  </definedNames>
  <calcPr calcId="125725"/>
</workbook>
</file>

<file path=xl/calcChain.xml><?xml version="1.0" encoding="utf-8"?>
<calcChain xmlns="http://schemas.openxmlformats.org/spreadsheetml/2006/main">
  <c r="D12" i="4"/>
  <c r="D11"/>
  <c r="D10"/>
  <c r="D9"/>
  <c r="D7"/>
  <c r="D6"/>
  <c r="D5"/>
  <c r="E109"/>
  <c r="F109"/>
  <c r="G109"/>
  <c r="D109"/>
  <c r="E99"/>
  <c r="F99"/>
  <c r="D99"/>
  <c r="G89"/>
  <c r="E89"/>
  <c r="F89"/>
  <c r="D8"/>
  <c r="E117"/>
  <c r="E119" s="1"/>
  <c r="F117"/>
  <c r="G117"/>
  <c r="E80"/>
  <c r="F80"/>
  <c r="G80"/>
  <c r="D80"/>
  <c r="G69"/>
  <c r="F68"/>
  <c r="F70" s="1"/>
  <c r="E68"/>
  <c r="E70" s="1"/>
  <c r="D68"/>
  <c r="D70" s="1"/>
  <c r="G67"/>
  <c r="G66"/>
  <c r="G65"/>
  <c r="D4" s="1"/>
  <c r="D129"/>
  <c r="D117"/>
  <c r="D89"/>
  <c r="H9" l="1"/>
  <c r="G68"/>
  <c r="G70" s="1"/>
  <c r="D14" l="1"/>
</calcChain>
</file>

<file path=xl/sharedStrings.xml><?xml version="1.0" encoding="utf-8"?>
<sst xmlns="http://schemas.openxmlformats.org/spreadsheetml/2006/main" count="439" uniqueCount="343">
  <si>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</si>
  <si>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</si>
  <si>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</si>
  <si>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</si>
  <si>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</si>
  <si>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</si>
  <si>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</si>
  <si>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</si>
  <si>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</si>
  <si>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</si>
  <si>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>PE101</t>
  </si>
  <si>
    <t>Elementary Physical Education</t>
  </si>
  <si>
    <t>L: Lecture hours; T: Tutorial hours; P: Laboratory/ Practical hours; C: Credits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</si>
  <si>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</si>
  <si>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</si>
  <si>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</si>
  <si>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</si>
  <si>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</si>
  <si>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</si>
  <si>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</si>
  <si>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</si>
  <si>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</si>
  <si>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</si>
  <si>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</si>
  <si>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</si>
  <si>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</si>
  <si>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</si>
  <si>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</si>
  <si>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</si>
  <si>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</si>
  <si>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</si>
  <si>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</si>
  <si>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</si>
  <si>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</si>
  <si>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</si>
  <si>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</si>
  <si>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</si>
  <si>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</si>
  <si>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L: Lecture Hours, T: Tutorials Hours, P: Practical Or Laboratory Hours, C: Credits</t>
  </si>
  <si>
    <t>Probability and Statistics</t>
  </si>
  <si>
    <t>HU/LM</t>
  </si>
  <si>
    <t>Physics-II Introduction to Engineering Electromagnetics</t>
  </si>
  <si>
    <t>Chemistry-I</t>
  </si>
  <si>
    <t>Engineering Mathematics-I</t>
  </si>
  <si>
    <t>Manufacturing Practice-II</t>
  </si>
  <si>
    <t xml:space="preserve">                                                                                            Total</t>
  </si>
  <si>
    <t xml:space="preserve">                                                                                             Total</t>
  </si>
  <si>
    <t>Network Analysis &amp; Synthesis</t>
  </si>
  <si>
    <t>Universal Human Value-II #</t>
  </si>
  <si>
    <t xml:space="preserve">                                                                                         Total</t>
  </si>
  <si>
    <t>Industrial Training/Summer Project</t>
  </si>
  <si>
    <t xml:space="preserve">Deviation </t>
  </si>
  <si>
    <t>CP101</t>
  </si>
  <si>
    <t>Stream Project (Hons.)</t>
  </si>
  <si>
    <t>Department Elective-2</t>
  </si>
  <si>
    <t>Humanities/Language &amp; Management Courses^^</t>
  </si>
  <si>
    <t>Open Elective - 1</t>
  </si>
  <si>
    <t>OE - 1</t>
  </si>
  <si>
    <t xml:space="preserve">OE - 1 </t>
  </si>
  <si>
    <t>DE - 1</t>
  </si>
  <si>
    <t>OE - 2</t>
  </si>
  <si>
    <r>
      <t>Open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Elective - 2 </t>
    </r>
  </si>
  <si>
    <t>DE - 2</t>
  </si>
  <si>
    <t>DE - 3</t>
  </si>
  <si>
    <t>OE - 3</t>
  </si>
  <si>
    <t>Open Elective - 3</t>
  </si>
  <si>
    <t>OE - 4</t>
  </si>
  <si>
    <t>Open Elective - 4</t>
  </si>
  <si>
    <t>Education &amp; Self #</t>
  </si>
  <si>
    <t>Development of Societies #</t>
  </si>
  <si>
    <t>History and Civilization #</t>
  </si>
  <si>
    <t>Department Elective (DE) - 1</t>
  </si>
  <si>
    <t>Department Elective (DE) -2</t>
  </si>
  <si>
    <t>Department Elective (DE) - 3</t>
  </si>
  <si>
    <t xml:space="preserve"> UG Course Structure for Electronics Engineering (2016-2017)</t>
  </si>
  <si>
    <t>UG Course Structure for Electronics Engineering (2016-2017)</t>
  </si>
  <si>
    <t>Electronics Engineering : 4-Year B.Tech I-Semester</t>
  </si>
  <si>
    <t>Electronics Engineering : 4-Year B.Tech II-Semester</t>
  </si>
  <si>
    <t>Electronics Engineering : 4-Year B.Tech IV-Semester</t>
  </si>
  <si>
    <t>Electronics Engineering : 4-Year B.Tech V-Semester</t>
  </si>
  <si>
    <t>Electronics Engineering: 4-Year B.Tech VI-Semester</t>
  </si>
  <si>
    <t xml:space="preserve">Electronics Engineering: 4-Year B.Tech. Summer Term </t>
  </si>
  <si>
    <t>Electronics Engineering : 4-Year B.Tech VII-Semester</t>
  </si>
  <si>
    <t>Electronics Engineering : 4-Year B.Tech VIII-Semester</t>
  </si>
  <si>
    <t>ECE</t>
  </si>
  <si>
    <t>Physics-I: Classical,Quantum &amp; Relativistic Mechanics</t>
  </si>
  <si>
    <t>Engineering Mathematics- II</t>
  </si>
  <si>
    <t>Fundamentals of Electrical Engineering</t>
  </si>
  <si>
    <t>Electromagnetic Fields and Transmission Lines</t>
  </si>
  <si>
    <t>Electronic Circuit Workshop</t>
  </si>
  <si>
    <t>IS.MA 202.16</t>
  </si>
  <si>
    <t>Materials Science</t>
  </si>
  <si>
    <t>IE.MO 201.16</t>
  </si>
  <si>
    <t>MC.EO 201.16</t>
  </si>
  <si>
    <t>IE.EO 101.16</t>
  </si>
  <si>
    <t>IS.MA 102.16</t>
  </si>
  <si>
    <t>IS.PHY 101.16</t>
  </si>
  <si>
    <t>IH.H 105.16</t>
  </si>
  <si>
    <t>IH.H 106.16</t>
  </si>
  <si>
    <t>IH.H101.16</t>
  </si>
  <si>
    <t>GY.PE101.16</t>
  </si>
  <si>
    <t>GY.CP101.16</t>
  </si>
  <si>
    <t>LM.HL101.16</t>
  </si>
  <si>
    <t>Solid State Electronic Devices</t>
  </si>
  <si>
    <t>Signals and Systems</t>
  </si>
  <si>
    <t>IH.H 103.16</t>
  </si>
  <si>
    <t>IH.H 104.16</t>
  </si>
  <si>
    <t>IH.H 102.16</t>
  </si>
  <si>
    <t>Fundamentals of Mechanical Engineering</t>
  </si>
  <si>
    <t>Analogue Circuits &amp; Systems</t>
  </si>
  <si>
    <t>Antennas and Propagation</t>
  </si>
  <si>
    <t>Analogue Communication Systems</t>
  </si>
  <si>
    <t>Manufacturing Practice – I</t>
  </si>
  <si>
    <t>DP.EC 291.16</t>
  </si>
  <si>
    <t xml:space="preserve">MC.EO 301.16 </t>
  </si>
  <si>
    <t>Microelectronics</t>
  </si>
  <si>
    <t>Digital Communication</t>
  </si>
  <si>
    <t>DC.EC.331.16</t>
  </si>
  <si>
    <t>DC.EC.311.16</t>
  </si>
  <si>
    <t>DP.EC391S.16</t>
  </si>
  <si>
    <t>EC391S</t>
  </si>
  <si>
    <t>Digital Signal Processing</t>
  </si>
  <si>
    <t>Microprocessor Engineering</t>
  </si>
  <si>
    <t>Stream or UG Project</t>
  </si>
  <si>
    <t>DP.EC393.16</t>
  </si>
  <si>
    <t>DC.EC.431.16</t>
  </si>
  <si>
    <t>DC.EC.441.16</t>
  </si>
  <si>
    <t>Microwave Engineering</t>
  </si>
  <si>
    <t>Basic VLSI Design</t>
  </si>
  <si>
    <t>DE - 4</t>
  </si>
  <si>
    <t>DE - 5</t>
  </si>
  <si>
    <t>Department Elective (DE) - 4</t>
  </si>
  <si>
    <t>Department Elective (DE) - 5</t>
  </si>
  <si>
    <t xml:space="preserve">Streams </t>
  </si>
  <si>
    <t>4 &amp; 5</t>
  </si>
  <si>
    <t>Subject</t>
  </si>
  <si>
    <t>Department Elective - 3, 4 &amp; 5</t>
  </si>
  <si>
    <t>CSE</t>
  </si>
  <si>
    <t>DE.EC.413.16</t>
  </si>
  <si>
    <t>DE.EC.414.16</t>
  </si>
  <si>
    <t>DE.EC.415.16</t>
  </si>
  <si>
    <t>DE.EC.416.16</t>
  </si>
  <si>
    <t>DTI</t>
  </si>
  <si>
    <t>DE.EC.423.16</t>
  </si>
  <si>
    <t>DE.EC.424.16</t>
  </si>
  <si>
    <t>DE.EC.425.16</t>
  </si>
  <si>
    <t>DE.EC.426.16</t>
  </si>
  <si>
    <t>ME</t>
  </si>
  <si>
    <t>DE.EC.433.16</t>
  </si>
  <si>
    <t>DE.EC.434.16</t>
  </si>
  <si>
    <t>MW</t>
  </si>
  <si>
    <t>DE.EC.445.16</t>
  </si>
  <si>
    <t>DE.EC.446.16</t>
  </si>
  <si>
    <t>DE.EC.447.16</t>
  </si>
  <si>
    <t>DE.EC.448.16</t>
  </si>
  <si>
    <t>DE.EC.449.16</t>
  </si>
  <si>
    <t>DE.EC.411.16</t>
  </si>
  <si>
    <t>DE.EC.412.16</t>
  </si>
  <si>
    <t>VLSI Technology</t>
  </si>
  <si>
    <t>DE.EC.421.16</t>
  </si>
  <si>
    <t>DE.EC.422.16</t>
  </si>
  <si>
    <t>DE.EC.432.16</t>
  </si>
  <si>
    <t>DE.EC.442.16</t>
  </si>
  <si>
    <t>DE.EC.443.16</t>
  </si>
  <si>
    <t>DE.EC.444.16</t>
  </si>
  <si>
    <t>Embedded System Design</t>
  </si>
  <si>
    <t>Advanced Digital Design</t>
  </si>
  <si>
    <t>Introduction to Complex Networks</t>
  </si>
  <si>
    <t>Wireless Communication</t>
  </si>
  <si>
    <t>MW solid state devices</t>
  </si>
  <si>
    <t>Satellite Communication</t>
  </si>
  <si>
    <t>MW communication systems</t>
  </si>
  <si>
    <t>Optical Communications</t>
  </si>
  <si>
    <t>Information Theory</t>
  </si>
  <si>
    <t xml:space="preserve">Modern Coding Theory </t>
  </si>
  <si>
    <t xml:space="preserve">Stochastic Processes   </t>
  </si>
  <si>
    <t>Logical Design of Digital Systems</t>
  </si>
  <si>
    <t>Digital Image Processing</t>
  </si>
  <si>
    <t>Switching Theory, Finite Machines &amp;Automata</t>
  </si>
  <si>
    <t>Electronic System Design</t>
  </si>
  <si>
    <t>Advanced Field Effect Devices</t>
  </si>
  <si>
    <t>Introduction to Nanoelectronics </t>
  </si>
  <si>
    <t>RF/MW circuit design</t>
  </si>
  <si>
    <t>Applications of MW</t>
  </si>
  <si>
    <t>Vacuum and Tube technology</t>
  </si>
  <si>
    <t>Radar Engg.</t>
  </si>
  <si>
    <t>Microwave Tubes</t>
  </si>
  <si>
    <t>Electronic Measurements &amp;  Instrumentation</t>
  </si>
  <si>
    <t>DE.EC.322.16</t>
  </si>
  <si>
    <t>Optoelectronic Devices</t>
  </si>
  <si>
    <t>DE.EC.332.16</t>
  </si>
  <si>
    <t xml:space="preserve">RF/Microwave Measurements </t>
  </si>
  <si>
    <t>DE.EC.341.16</t>
  </si>
  <si>
    <t xml:space="preserve">Streams Code </t>
  </si>
  <si>
    <t>Communication Systems Engg</t>
  </si>
  <si>
    <t>Digital Techniques &amp; Instrumentation</t>
  </si>
  <si>
    <t>Microwave</t>
  </si>
  <si>
    <t>Open  Elective - 1</t>
  </si>
  <si>
    <t>Probabilistic Graphical Models</t>
  </si>
  <si>
    <t>OE.EC.312.16</t>
  </si>
  <si>
    <t>Open  Elective - 4</t>
  </si>
  <si>
    <t>Open  Elective - 3</t>
  </si>
  <si>
    <t>Open  Elective - 2</t>
  </si>
  <si>
    <t>Introduction to Convex Optimization</t>
  </si>
  <si>
    <t>OE.EC.314.16</t>
  </si>
  <si>
    <t>OE.EC.427.16</t>
  </si>
  <si>
    <t>Optical Communication Networks</t>
  </si>
  <si>
    <t>OE.EC.418.16</t>
  </si>
  <si>
    <t>Neural Networks and Applications</t>
  </si>
  <si>
    <t>Randomized Algorithms and Probabilistic Analysis</t>
  </si>
  <si>
    <t>OE.EC.417.16</t>
  </si>
  <si>
    <t>Unconventional Applications of MW</t>
  </si>
  <si>
    <t>OE.EC.451.16</t>
  </si>
  <si>
    <t xml:space="preserve">All Semester Total (Hons.) </t>
  </si>
  <si>
    <t>DP.EC.493.16</t>
  </si>
  <si>
    <t>EC 493</t>
  </si>
  <si>
    <t>^^Courses to be selected such that recommended HU &amp; LM programme component get satisfied separately.</t>
  </si>
  <si>
    <t>Digital Circuits &amp; Systems*</t>
  </si>
  <si>
    <t>EC 312</t>
  </si>
  <si>
    <t>EC 322</t>
  </si>
  <si>
    <t>EC 332</t>
  </si>
  <si>
    <t>EC 341</t>
  </si>
  <si>
    <t>EC 314</t>
  </si>
  <si>
    <t>EC 411</t>
  </si>
  <si>
    <t>EC 412</t>
  </si>
  <si>
    <t>EC 421</t>
  </si>
  <si>
    <t>EC 422</t>
  </si>
  <si>
    <t>EC 432</t>
  </si>
  <si>
    <t>EC 442</t>
  </si>
  <si>
    <t>EC 443</t>
  </si>
  <si>
    <t>EC 444</t>
  </si>
  <si>
    <t>EC 427</t>
  </si>
  <si>
    <t>EC 418</t>
  </si>
  <si>
    <t>EC 417</t>
  </si>
  <si>
    <t>EC 451</t>
  </si>
  <si>
    <t>EC 413</t>
  </si>
  <si>
    <t>EC 414</t>
  </si>
  <si>
    <t>EC 415</t>
  </si>
  <si>
    <t>EC 416</t>
  </si>
  <si>
    <t>EC 423</t>
  </si>
  <si>
    <t>EC 424</t>
  </si>
  <si>
    <t>EC 425</t>
  </si>
  <si>
    <t>EC 426</t>
  </si>
  <si>
    <t>EC 433</t>
  </si>
  <si>
    <t>EC 434</t>
  </si>
  <si>
    <t>EC 445</t>
  </si>
  <si>
    <t>EC 446</t>
  </si>
  <si>
    <t>EC 447</t>
  </si>
  <si>
    <t>EC 448</t>
  </si>
  <si>
    <t>EC 449</t>
  </si>
  <si>
    <t xml:space="preserve">*The students have to choose one course from H105 &amp; H106. </t>
  </si>
  <si>
    <t>*The Students have to choose one course from H103 &amp; H104.</t>
  </si>
  <si>
    <t>Electronics Engineering : 4-Year B.Tech III-Semester</t>
  </si>
  <si>
    <t>DC.EC.101.16</t>
  </si>
  <si>
    <t>EP.EC.102.16</t>
  </si>
  <si>
    <t>DC.EC. 201.16</t>
  </si>
  <si>
    <t>DC.EC. 202.16</t>
  </si>
  <si>
    <t>MC.EO. 202.16</t>
  </si>
  <si>
    <t>DC.EC. 241.16</t>
  </si>
  <si>
    <t>DC.EC. 211.16</t>
  </si>
  <si>
    <t>EP.ME.105.16</t>
  </si>
  <si>
    <t>Stream</t>
  </si>
  <si>
    <t>Stream Code</t>
  </si>
  <si>
    <t>Stream Title</t>
  </si>
  <si>
    <t>L</t>
  </si>
  <si>
    <t>T</t>
  </si>
  <si>
    <t>P</t>
  </si>
  <si>
    <t>X1X</t>
  </si>
  <si>
    <t>X2X</t>
  </si>
  <si>
    <t>X3X</t>
  </si>
  <si>
    <t xml:space="preserve">Stream Electives in Electronics Engineering </t>
  </si>
  <si>
    <t>Communication Systems Engineering</t>
  </si>
  <si>
    <t>X4X</t>
  </si>
  <si>
    <t>Department Elective-1</t>
  </si>
  <si>
    <t>One course to be selected, for respective stream in corresponding semester, on recommendation of DUGC</t>
  </si>
  <si>
    <t>UG Pt. III(VI Sem.)</t>
  </si>
  <si>
    <t>UG Pt. IV(VII Sem.)</t>
  </si>
  <si>
    <t>UG Pt. IV(VIII Sem.)</t>
  </si>
  <si>
    <t>Language and Management</t>
  </si>
  <si>
    <t>Open Elective (Interdisciplinary Stream courses from Science/ Engineering/Pharmacy)</t>
  </si>
  <si>
    <t>Engineering Drawing (Manual and Computer Aided),Manufacturing Practices and Practice course of Department/ School</t>
  </si>
  <si>
    <t>Institute Requirement Engineering/ Pharmacy</t>
  </si>
  <si>
    <t>Science</t>
  </si>
  <si>
    <t>Humanities and Social Science</t>
  </si>
  <si>
    <t>EC 392/ EC392S</t>
  </si>
  <si>
    <t>EE 491/ EE491S</t>
  </si>
  <si>
    <t>DP.EC491/S.16</t>
  </si>
  <si>
    <t xml:space="preserve">                                                                                            Total (Hons. Students)</t>
  </si>
  <si>
    <t xml:space="preserve">                                                         Total</t>
  </si>
  <si>
    <t>IE.ME.101.16</t>
  </si>
  <si>
    <t>DC.EC.313.16</t>
  </si>
  <si>
    <t>DC.EC.321.16</t>
  </si>
  <si>
    <t>DP.EC.392/S.16</t>
  </si>
  <si>
    <t>Areas in Electronics Engineering</t>
  </si>
  <si>
    <t>CSO101</t>
  </si>
  <si>
    <t>MA101</t>
  </si>
  <si>
    <t>CY101</t>
  </si>
  <si>
    <t>PHY102</t>
  </si>
  <si>
    <t>ME106</t>
  </si>
  <si>
    <t>ME104</t>
  </si>
  <si>
    <t>EP.ME104.16</t>
  </si>
  <si>
    <t>EP.ME106.16</t>
  </si>
  <si>
    <t>IE.CSO101.16</t>
  </si>
  <si>
    <t>IS.MA101.16</t>
  </si>
  <si>
    <t>IS.CY101.16</t>
  </si>
  <si>
    <t>IS.PHY102.16</t>
  </si>
  <si>
    <t>PHY101</t>
  </si>
  <si>
    <t>MA102</t>
  </si>
  <si>
    <t>EO101</t>
  </si>
  <si>
    <t>EC101</t>
  </si>
  <si>
    <t xml:space="preserve">EC102 </t>
  </si>
  <si>
    <t>H105</t>
  </si>
  <si>
    <t>H106</t>
  </si>
  <si>
    <t>Philosophy #</t>
  </si>
  <si>
    <t>Computer Programming</t>
  </si>
  <si>
    <t>Telecommunication Networks</t>
  </si>
  <si>
    <t>MA202</t>
  </si>
  <si>
    <t>MO201</t>
  </si>
  <si>
    <t>EO201</t>
  </si>
  <si>
    <t>EC201</t>
  </si>
  <si>
    <t>EC202</t>
  </si>
  <si>
    <t>H103</t>
  </si>
  <si>
    <t>H104</t>
  </si>
  <si>
    <t>ME101</t>
  </si>
  <si>
    <t>EO202</t>
  </si>
  <si>
    <t>EC241</t>
  </si>
  <si>
    <t>EC211</t>
  </si>
  <si>
    <t>ME105</t>
  </si>
  <si>
    <t>EC291</t>
  </si>
  <si>
    <t>H102</t>
  </si>
  <si>
    <t>EO301</t>
  </si>
  <si>
    <t>EC331</t>
  </si>
  <si>
    <t>EC311</t>
  </si>
  <si>
    <t>EC313</t>
  </si>
  <si>
    <t>EC321</t>
  </si>
  <si>
    <t>EC322</t>
  </si>
  <si>
    <t>EC332</t>
  </si>
  <si>
    <t>EC341</t>
  </si>
  <si>
    <t>EC393</t>
  </si>
  <si>
    <t>EC441</t>
  </si>
  <si>
    <t>EC431</t>
  </si>
  <si>
    <t>EC 315</t>
  </si>
  <si>
    <t>DE.EC.315.16</t>
  </si>
</sst>
</file>

<file path=xl/styles.xml><?xml version="1.0" encoding="utf-8"?>
<styleSheet xmlns="http://schemas.openxmlformats.org/spreadsheetml/2006/main">
  <fonts count="32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8" fillId="0" borderId="2" xfId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28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justify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0" fontId="12" fillId="0" borderId="2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23" fillId="0" borderId="2" xfId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4" fillId="3" borderId="0" xfId="0" applyFont="1" applyFill="1" applyBorder="1" applyAlignment="1">
      <alignment vertical="top" wrapText="1"/>
    </xf>
    <xf numFmtId="0" fontId="24" fillId="3" borderId="0" xfId="0" applyFont="1" applyFill="1" applyBorder="1" applyAlignment="1">
      <alignment horizontal="center" vertical="top" wrapText="1"/>
    </xf>
    <xf numFmtId="0" fontId="7" fillId="0" borderId="0" xfId="1" applyFont="1" applyBorder="1" applyAlignment="1">
      <alignment vertical="center"/>
    </xf>
    <xf numFmtId="0" fontId="24" fillId="0" borderId="0" xfId="0" applyFont="1" applyBorder="1" applyAlignment="1">
      <alignment horizontal="justify" wrapText="1"/>
    </xf>
    <xf numFmtId="0" fontId="24" fillId="5" borderId="0" xfId="0" applyFont="1" applyFill="1" applyBorder="1" applyAlignment="1">
      <alignment vertical="top" wrapText="1"/>
    </xf>
    <xf numFmtId="14" fontId="24" fillId="5" borderId="0" xfId="0" applyNumberFormat="1" applyFont="1" applyFill="1" applyBorder="1" applyAlignment="1">
      <alignment horizontal="center" vertical="top" wrapText="1"/>
    </xf>
    <xf numFmtId="0" fontId="24" fillId="5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6" fillId="0" borderId="0" xfId="1" applyFont="1" applyBorder="1" applyAlignment="1">
      <alignment horizontal="left" vertical="center"/>
    </xf>
    <xf numFmtId="0" fontId="26" fillId="0" borderId="0" xfId="0" applyFont="1" applyBorder="1" applyAlignment="1">
      <alignment wrapText="1"/>
    </xf>
    <xf numFmtId="0" fontId="13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5" fillId="5" borderId="0" xfId="0" applyFont="1" applyFill="1" applyBorder="1" applyAlignment="1">
      <alignment vertical="top" wrapText="1"/>
    </xf>
    <xf numFmtId="0" fontId="14" fillId="0" borderId="0" xfId="1" applyFont="1" applyBorder="1" applyAlignment="1">
      <alignment vertical="center"/>
    </xf>
    <xf numFmtId="0" fontId="10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4" fontId="24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12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/>
    </xf>
    <xf numFmtId="0" fontId="31" fillId="0" borderId="0" xfId="1" applyFont="1" applyBorder="1" applyAlignment="1">
      <alignment vertical="center"/>
    </xf>
    <xf numFmtId="0" fontId="31" fillId="0" borderId="0" xfId="1" applyFont="1" applyBorder="1" applyAlignment="1">
      <alignment horizontal="center" vertical="center"/>
    </xf>
    <xf numFmtId="0" fontId="31" fillId="0" borderId="1" xfId="1" applyFont="1" applyBorder="1" applyAlignment="1">
      <alignment vertical="center"/>
    </xf>
    <xf numFmtId="0" fontId="3" fillId="4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0" fillId="3" borderId="0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0" fontId="6" fillId="0" borderId="1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top"/>
    </xf>
    <xf numFmtId="0" fontId="29" fillId="3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tabSelected="1" view="pageBreakPreview" zoomScale="115" zoomScaleSheetLayoutView="115" workbookViewId="0">
      <selection activeCell="A16" sqref="A16:G16"/>
    </sheetView>
  </sheetViews>
  <sheetFormatPr defaultColWidth="9.140625" defaultRowHeight="15"/>
  <cols>
    <col min="1" max="1" width="16.140625" style="105" bestFit="1" customWidth="1"/>
    <col min="2" max="2" width="12.42578125" style="102" customWidth="1"/>
    <col min="3" max="3" width="55.7109375" style="105" customWidth="1"/>
    <col min="4" max="4" width="4.5703125" style="105" customWidth="1"/>
    <col min="5" max="5" width="3.7109375" style="105" customWidth="1"/>
    <col min="6" max="6" width="6.7109375" style="105" customWidth="1"/>
    <col min="7" max="7" width="7.140625" style="105" customWidth="1"/>
    <col min="8" max="8" width="13.28515625" style="8" customWidth="1"/>
    <col min="9" max="9" width="11.7109375" style="8" customWidth="1"/>
    <col min="10" max="10" width="36.5703125" style="8" customWidth="1"/>
    <col min="11" max="11" width="11.85546875" style="8" bestFit="1" customWidth="1"/>
    <col min="12" max="12" width="3.42578125" style="8" bestFit="1" customWidth="1"/>
    <col min="13" max="13" width="3.28515625" style="8" customWidth="1"/>
    <col min="14" max="14" width="6.7109375" style="8" customWidth="1"/>
    <col min="15" max="16384" width="9.140625" style="8"/>
  </cols>
  <sheetData>
    <row r="1" spans="1:15" ht="15" customHeight="1">
      <c r="A1" s="133" t="s">
        <v>74</v>
      </c>
      <c r="B1" s="133"/>
      <c r="C1" s="133"/>
      <c r="D1" s="133"/>
      <c r="E1" s="133"/>
      <c r="F1" s="133"/>
      <c r="G1" s="133"/>
      <c r="H1" s="46"/>
      <c r="I1" s="4"/>
      <c r="J1" s="4"/>
      <c r="K1" s="4"/>
      <c r="L1" s="4"/>
      <c r="M1" s="4"/>
      <c r="N1" s="4"/>
      <c r="O1" s="12"/>
    </row>
    <row r="2" spans="1:15" ht="26.1" customHeight="1">
      <c r="A2" s="16" t="s">
        <v>14</v>
      </c>
      <c r="B2" s="16" t="s">
        <v>51</v>
      </c>
      <c r="C2" s="16" t="s">
        <v>15</v>
      </c>
      <c r="D2" s="134" t="s">
        <v>84</v>
      </c>
      <c r="E2" s="134"/>
      <c r="F2" s="125" t="s">
        <v>32</v>
      </c>
      <c r="G2" s="125"/>
      <c r="H2" s="4"/>
      <c r="I2" s="4"/>
      <c r="J2" s="4"/>
      <c r="K2" s="4"/>
      <c r="L2" s="4"/>
      <c r="M2" s="4"/>
      <c r="N2" s="4"/>
      <c r="O2" s="12"/>
    </row>
    <row r="3" spans="1:15" ht="15" customHeight="1">
      <c r="A3" s="100"/>
      <c r="B3" s="100"/>
      <c r="C3" s="1"/>
      <c r="D3" s="132"/>
      <c r="E3" s="132"/>
      <c r="F3" s="100" t="s">
        <v>30</v>
      </c>
      <c r="G3" s="100" t="s">
        <v>31</v>
      </c>
      <c r="H3" s="4"/>
      <c r="I3" s="4"/>
      <c r="J3" s="4"/>
      <c r="K3" s="4"/>
      <c r="L3" s="4"/>
      <c r="M3" s="4"/>
      <c r="N3" s="4"/>
      <c r="O3" s="12"/>
    </row>
    <row r="4" spans="1:15" ht="15" customHeight="1">
      <c r="A4" s="100" t="s">
        <v>16</v>
      </c>
      <c r="B4" s="100">
        <v>0</v>
      </c>
      <c r="C4" s="1" t="s">
        <v>283</v>
      </c>
      <c r="D4" s="121">
        <f>G65+G87+G97+G108+G116+G128</f>
        <v>44</v>
      </c>
      <c r="E4" s="121"/>
      <c r="F4" s="97">
        <v>41</v>
      </c>
      <c r="G4" s="100">
        <v>50</v>
      </c>
      <c r="H4" s="4"/>
      <c r="I4" s="4"/>
      <c r="J4" s="4"/>
      <c r="K4" s="4"/>
      <c r="L4" s="4"/>
      <c r="M4" s="4"/>
      <c r="N4" s="4"/>
      <c r="O4" s="12"/>
    </row>
    <row r="5" spans="1:15">
      <c r="A5" s="100" t="s">
        <v>17</v>
      </c>
      <c r="B5" s="100">
        <v>0</v>
      </c>
      <c r="C5" s="1" t="s">
        <v>282</v>
      </c>
      <c r="D5" s="121">
        <f>G74+G75+G76+G82+G83+G92</f>
        <v>69</v>
      </c>
      <c r="E5" s="121"/>
      <c r="F5" s="97">
        <v>62</v>
      </c>
      <c r="G5" s="100">
        <v>84</v>
      </c>
      <c r="H5" s="4"/>
      <c r="I5" s="4"/>
      <c r="J5" s="4"/>
      <c r="K5" s="4"/>
      <c r="L5" s="4"/>
      <c r="M5" s="4"/>
      <c r="N5" s="4"/>
      <c r="O5" s="12"/>
    </row>
    <row r="6" spans="1:15">
      <c r="A6" s="100" t="s">
        <v>18</v>
      </c>
      <c r="B6" s="100">
        <v>0</v>
      </c>
      <c r="C6" s="1" t="s">
        <v>281</v>
      </c>
      <c r="D6" s="121">
        <f>G77+G84+G93+G102</f>
        <v>48</v>
      </c>
      <c r="E6" s="121"/>
      <c r="F6" s="97">
        <v>41</v>
      </c>
      <c r="G6" s="100">
        <v>60</v>
      </c>
      <c r="H6" s="4"/>
      <c r="I6" s="47"/>
      <c r="J6" s="4"/>
      <c r="K6" s="4"/>
      <c r="L6" s="4"/>
      <c r="M6" s="4"/>
      <c r="N6" s="4"/>
      <c r="O6" s="12"/>
    </row>
    <row r="7" spans="1:15" ht="24">
      <c r="A7" s="100" t="s">
        <v>19</v>
      </c>
      <c r="B7" s="100">
        <v>-2</v>
      </c>
      <c r="C7" s="25" t="s">
        <v>280</v>
      </c>
      <c r="D7" s="121">
        <f>G78+G79+G86+G106</f>
        <v>18</v>
      </c>
      <c r="E7" s="121"/>
      <c r="F7" s="97">
        <v>20</v>
      </c>
      <c r="G7" s="100">
        <v>24</v>
      </c>
      <c r="H7" s="4"/>
      <c r="I7" s="4"/>
      <c r="J7" s="4"/>
      <c r="K7" s="4"/>
      <c r="L7" s="4"/>
      <c r="M7" s="4"/>
      <c r="N7" s="4"/>
      <c r="O7" s="12"/>
    </row>
    <row r="8" spans="1:15" ht="15" customHeight="1">
      <c r="A8" s="100" t="s">
        <v>20</v>
      </c>
      <c r="B8" s="100">
        <v>0</v>
      </c>
      <c r="C8" s="1" t="s">
        <v>278</v>
      </c>
      <c r="D8" s="121">
        <f>G148+G167</f>
        <v>18</v>
      </c>
      <c r="E8" s="121"/>
      <c r="F8" s="97">
        <v>20</v>
      </c>
      <c r="G8" s="100">
        <v>24</v>
      </c>
      <c r="H8" s="4"/>
      <c r="I8" s="4"/>
      <c r="J8" s="4"/>
      <c r="K8" s="4"/>
      <c r="L8" s="4"/>
      <c r="M8" s="4"/>
      <c r="N8" s="4"/>
      <c r="O8" s="12"/>
    </row>
    <row r="9" spans="1:15">
      <c r="A9" s="100" t="s">
        <v>21</v>
      </c>
      <c r="B9" s="100">
        <v>0</v>
      </c>
      <c r="C9" s="1" t="s">
        <v>28</v>
      </c>
      <c r="D9" s="121">
        <f>G85+G94+G95+G96+G103+G104+G105+G112+G113+G114+G123+G124+G143+G144</f>
        <v>148</v>
      </c>
      <c r="E9" s="121"/>
      <c r="F9" s="97">
        <v>105</v>
      </c>
      <c r="G9" s="100">
        <v>155</v>
      </c>
      <c r="H9" s="4">
        <f>G65+G80+G89+G99+G109+G117+G129+G140+G149+G168</f>
        <v>456</v>
      </c>
      <c r="I9" s="47"/>
      <c r="J9" s="4"/>
      <c r="K9" s="4"/>
      <c r="L9" s="4"/>
      <c r="M9" s="4"/>
      <c r="N9" s="4"/>
      <c r="O9" s="12"/>
    </row>
    <row r="10" spans="1:15">
      <c r="A10" s="100" t="s">
        <v>22</v>
      </c>
      <c r="B10" s="100">
        <v>0</v>
      </c>
      <c r="C10" s="1" t="s">
        <v>29</v>
      </c>
      <c r="D10" s="121">
        <f>G126+G145+G163+G164+G165</f>
        <v>45</v>
      </c>
      <c r="E10" s="121"/>
      <c r="F10" s="97">
        <v>30</v>
      </c>
      <c r="G10" s="100">
        <v>60</v>
      </c>
      <c r="H10" s="4"/>
      <c r="I10" s="47"/>
      <c r="J10" s="4"/>
      <c r="K10" s="4"/>
      <c r="L10" s="4"/>
      <c r="M10" s="4"/>
      <c r="N10" s="4"/>
      <c r="O10" s="12"/>
    </row>
    <row r="11" spans="1:15" ht="28.5" customHeight="1">
      <c r="A11" s="100" t="s">
        <v>23</v>
      </c>
      <c r="B11" s="100">
        <v>0</v>
      </c>
      <c r="C11" s="25" t="s">
        <v>279</v>
      </c>
      <c r="D11" s="121">
        <f>G115+G127+G146+G166</f>
        <v>36</v>
      </c>
      <c r="E11" s="121"/>
      <c r="F11" s="97">
        <v>35</v>
      </c>
      <c r="G11" s="100">
        <v>80</v>
      </c>
      <c r="H11" s="4"/>
      <c r="I11" s="4"/>
      <c r="J11" s="4"/>
      <c r="K11" s="4"/>
      <c r="L11" s="4"/>
      <c r="M11" s="4"/>
      <c r="N11" s="4"/>
      <c r="O11" s="12"/>
    </row>
    <row r="12" spans="1:15">
      <c r="A12" s="100" t="s">
        <v>24</v>
      </c>
      <c r="B12" s="100">
        <v>0</v>
      </c>
      <c r="C12" s="1" t="s">
        <v>25</v>
      </c>
      <c r="D12" s="121">
        <f>G107+G125+G139+G147</f>
        <v>30</v>
      </c>
      <c r="E12" s="121"/>
      <c r="F12" s="97">
        <v>20</v>
      </c>
      <c r="G12" s="100">
        <v>50</v>
      </c>
      <c r="H12" s="4"/>
      <c r="I12" s="4"/>
      <c r="J12" s="4"/>
      <c r="K12" s="4"/>
      <c r="L12" s="4"/>
      <c r="M12" s="4"/>
      <c r="N12" s="4"/>
      <c r="O12" s="12"/>
    </row>
    <row r="13" spans="1:15">
      <c r="A13" s="100" t="s">
        <v>26</v>
      </c>
      <c r="B13" s="100">
        <v>0</v>
      </c>
      <c r="C13" s="1" t="s">
        <v>27</v>
      </c>
      <c r="D13" s="121">
        <v>0</v>
      </c>
      <c r="E13" s="121"/>
      <c r="F13" s="97">
        <v>0</v>
      </c>
      <c r="G13" s="100">
        <v>0</v>
      </c>
      <c r="H13" s="48"/>
      <c r="I13" s="49"/>
      <c r="J13" s="49"/>
      <c r="K13" s="128"/>
      <c r="L13" s="128"/>
      <c r="M13" s="50"/>
      <c r="N13" s="48"/>
      <c r="O13" s="12"/>
    </row>
    <row r="14" spans="1:15">
      <c r="A14" s="100"/>
      <c r="B14" s="100"/>
      <c r="C14" s="26" t="s">
        <v>7</v>
      </c>
      <c r="D14" s="138">
        <f>SUM(D4:D13)</f>
        <v>456</v>
      </c>
      <c r="E14" s="138"/>
      <c r="F14" s="98">
        <v>430</v>
      </c>
      <c r="G14" s="24">
        <v>460</v>
      </c>
      <c r="H14" s="48"/>
      <c r="I14" s="49"/>
      <c r="J14" s="49"/>
      <c r="K14" s="128"/>
      <c r="L14" s="128"/>
      <c r="M14" s="50"/>
      <c r="N14" s="48"/>
      <c r="O14" s="12"/>
    </row>
    <row r="15" spans="1:15">
      <c r="A15" s="100"/>
      <c r="B15" s="100"/>
      <c r="C15" s="26" t="s">
        <v>213</v>
      </c>
      <c r="D15" s="138">
        <v>476</v>
      </c>
      <c r="E15" s="138"/>
      <c r="F15" s="98">
        <v>450</v>
      </c>
      <c r="G15" s="24">
        <v>480</v>
      </c>
      <c r="H15" s="48"/>
      <c r="I15" s="49"/>
      <c r="J15" s="49"/>
      <c r="K15" s="50"/>
      <c r="L15" s="50"/>
      <c r="M15" s="50"/>
      <c r="N15" s="48"/>
      <c r="O15" s="12"/>
    </row>
    <row r="16" spans="1:15" ht="14.1" customHeight="1">
      <c r="A16" s="135" t="s">
        <v>38</v>
      </c>
      <c r="B16" s="135"/>
      <c r="C16" s="135"/>
      <c r="D16" s="135"/>
      <c r="E16" s="135"/>
      <c r="F16" s="135"/>
      <c r="G16" s="135"/>
      <c r="H16" s="48"/>
      <c r="I16" s="49"/>
      <c r="J16" s="51"/>
      <c r="K16" s="128"/>
      <c r="L16" s="128"/>
      <c r="M16" s="50"/>
      <c r="N16" s="48"/>
      <c r="O16" s="12"/>
    </row>
    <row r="17" spans="1:15" ht="14.1" customHeight="1">
      <c r="A17" s="125" t="s">
        <v>293</v>
      </c>
      <c r="B17" s="127"/>
      <c r="C17" s="127"/>
      <c r="D17" s="127"/>
      <c r="E17" s="127"/>
      <c r="F17" s="127"/>
      <c r="G17" s="127"/>
      <c r="H17" s="48"/>
      <c r="I17" s="49"/>
      <c r="J17" s="51"/>
      <c r="K17" s="84"/>
      <c r="L17" s="84"/>
      <c r="M17" s="84"/>
      <c r="N17" s="48"/>
      <c r="O17" s="12"/>
    </row>
    <row r="18" spans="1:15" ht="14.1" customHeight="1">
      <c r="A18" s="24" t="s">
        <v>133</v>
      </c>
      <c r="B18" s="24" t="s">
        <v>193</v>
      </c>
      <c r="C18" s="24" t="s">
        <v>135</v>
      </c>
      <c r="D18" s="1"/>
      <c r="E18" s="100"/>
      <c r="F18" s="100"/>
      <c r="G18" s="100"/>
      <c r="H18" s="48"/>
      <c r="I18" s="49"/>
      <c r="J18" s="51"/>
      <c r="K18" s="50"/>
      <c r="L18" s="50"/>
      <c r="M18" s="50"/>
      <c r="N18" s="48"/>
      <c r="O18" s="12"/>
    </row>
    <row r="19" spans="1:15" ht="14.1" customHeight="1">
      <c r="A19" s="100" t="s">
        <v>137</v>
      </c>
      <c r="B19" s="100">
        <v>1</v>
      </c>
      <c r="C19" s="33" t="s">
        <v>194</v>
      </c>
      <c r="D19" s="1"/>
      <c r="E19" s="100"/>
      <c r="F19" s="100"/>
      <c r="G19" s="100"/>
      <c r="H19" s="48"/>
      <c r="I19" s="49"/>
      <c r="J19" s="51"/>
      <c r="K19" s="50"/>
      <c r="L19" s="50"/>
      <c r="M19" s="50"/>
      <c r="N19" s="48"/>
      <c r="O19" s="12"/>
    </row>
    <row r="20" spans="1:15" ht="14.1" customHeight="1">
      <c r="A20" s="100" t="s">
        <v>142</v>
      </c>
      <c r="B20" s="100">
        <v>2</v>
      </c>
      <c r="C20" s="33" t="s">
        <v>195</v>
      </c>
      <c r="D20" s="1"/>
      <c r="E20" s="100"/>
      <c r="F20" s="100"/>
      <c r="G20" s="100"/>
      <c r="H20" s="48"/>
      <c r="I20" s="49"/>
      <c r="J20" s="51"/>
      <c r="K20" s="50"/>
      <c r="L20" s="50"/>
      <c r="M20" s="50"/>
      <c r="N20" s="48"/>
      <c r="O20" s="12"/>
    </row>
    <row r="21" spans="1:15" ht="14.1" customHeight="1">
      <c r="A21" s="100" t="s">
        <v>147</v>
      </c>
      <c r="B21" s="100">
        <v>3</v>
      </c>
      <c r="C21" s="33" t="s">
        <v>115</v>
      </c>
      <c r="D21" s="1"/>
      <c r="E21" s="100"/>
      <c r="F21" s="100"/>
      <c r="G21" s="100"/>
      <c r="H21" s="48"/>
      <c r="I21" s="49"/>
      <c r="J21" s="51"/>
      <c r="K21" s="50"/>
      <c r="L21" s="50"/>
      <c r="M21" s="50"/>
      <c r="N21" s="48"/>
      <c r="O21" s="12"/>
    </row>
    <row r="22" spans="1:15" ht="14.1" customHeight="1">
      <c r="A22" s="100" t="s">
        <v>150</v>
      </c>
      <c r="B22" s="100" t="s">
        <v>134</v>
      </c>
      <c r="C22" s="33" t="s">
        <v>196</v>
      </c>
      <c r="D22" s="1"/>
      <c r="E22" s="100"/>
      <c r="F22" s="100"/>
      <c r="G22" s="100"/>
      <c r="H22" s="48"/>
      <c r="I22" s="49"/>
      <c r="J22" s="51"/>
      <c r="K22" s="50"/>
      <c r="L22" s="50"/>
      <c r="M22" s="50"/>
      <c r="N22" s="48"/>
      <c r="O22" s="12"/>
    </row>
    <row r="23" spans="1:15" ht="14.1" customHeight="1">
      <c r="A23" s="96"/>
      <c r="B23" s="96"/>
      <c r="C23" s="96"/>
      <c r="D23" s="96"/>
      <c r="E23" s="96"/>
      <c r="F23" s="96"/>
      <c r="G23" s="96"/>
      <c r="H23" s="48"/>
      <c r="I23" s="49"/>
      <c r="J23" s="51"/>
      <c r="K23" s="50"/>
      <c r="L23" s="50"/>
      <c r="M23" s="50"/>
      <c r="N23" s="48"/>
      <c r="O23" s="12"/>
    </row>
    <row r="24" spans="1:15" ht="14.1" customHeight="1">
      <c r="A24" s="139" t="s">
        <v>274</v>
      </c>
      <c r="B24" s="140"/>
      <c r="C24" s="140"/>
      <c r="D24" s="140"/>
      <c r="E24" s="140"/>
      <c r="F24" s="140"/>
      <c r="G24" s="141"/>
      <c r="H24" s="48"/>
      <c r="I24" s="49"/>
      <c r="J24" s="51"/>
      <c r="K24" s="89"/>
      <c r="L24" s="89"/>
      <c r="M24" s="89"/>
      <c r="N24" s="48"/>
      <c r="O24" s="12"/>
    </row>
    <row r="25" spans="1:15" ht="14.1" customHeight="1">
      <c r="A25" s="137" t="s">
        <v>270</v>
      </c>
      <c r="B25" s="137"/>
      <c r="C25" s="137"/>
      <c r="D25" s="137"/>
      <c r="E25" s="137"/>
      <c r="F25" s="137"/>
      <c r="G25" s="137"/>
      <c r="H25" s="48"/>
      <c r="I25" s="49"/>
      <c r="J25" s="51"/>
      <c r="K25" s="50"/>
      <c r="L25" s="50"/>
      <c r="M25" s="50"/>
      <c r="N25" s="48"/>
      <c r="O25" s="12"/>
    </row>
    <row r="26" spans="1:15" s="9" customFormat="1" ht="15" customHeight="1">
      <c r="A26" s="106" t="s">
        <v>261</v>
      </c>
      <c r="B26" s="106" t="s">
        <v>262</v>
      </c>
      <c r="C26" s="106" t="s">
        <v>263</v>
      </c>
      <c r="D26" s="106" t="s">
        <v>264</v>
      </c>
      <c r="E26" s="106" t="s">
        <v>265</v>
      </c>
      <c r="F26" s="106" t="s">
        <v>266</v>
      </c>
      <c r="G26" s="106" t="s">
        <v>3</v>
      </c>
      <c r="H26" s="93"/>
      <c r="I26" s="93"/>
      <c r="J26" s="93"/>
      <c r="K26" s="40"/>
      <c r="O26" s="40"/>
    </row>
    <row r="27" spans="1:15" s="5" customFormat="1" ht="15" customHeight="1">
      <c r="A27" s="85"/>
      <c r="B27" s="85" t="s">
        <v>267</v>
      </c>
      <c r="C27" s="86" t="s">
        <v>271</v>
      </c>
      <c r="D27" s="85"/>
      <c r="E27" s="85"/>
      <c r="F27" s="85"/>
      <c r="G27" s="87"/>
      <c r="H27" s="94"/>
      <c r="I27" s="94"/>
      <c r="J27" s="94"/>
      <c r="K27" s="41"/>
      <c r="O27" s="41"/>
    </row>
    <row r="28" spans="1:15" s="5" customFormat="1" ht="15" customHeight="1">
      <c r="A28" s="22" t="s">
        <v>275</v>
      </c>
      <c r="B28" s="23" t="s">
        <v>341</v>
      </c>
      <c r="C28" s="32" t="s">
        <v>315</v>
      </c>
      <c r="D28" s="23">
        <v>3</v>
      </c>
      <c r="E28" s="23">
        <v>0</v>
      </c>
      <c r="F28" s="23">
        <v>0</v>
      </c>
      <c r="G28" s="23">
        <v>9</v>
      </c>
      <c r="H28" s="94"/>
      <c r="I28" s="94"/>
      <c r="J28" s="94"/>
      <c r="K28" s="41"/>
      <c r="O28" s="41"/>
    </row>
    <row r="29" spans="1:15" s="3" customFormat="1" ht="15" customHeight="1">
      <c r="A29" s="142" t="s">
        <v>276</v>
      </c>
      <c r="B29" s="100" t="s">
        <v>223</v>
      </c>
      <c r="C29" s="27" t="s">
        <v>168</v>
      </c>
      <c r="D29" s="99">
        <v>3</v>
      </c>
      <c r="E29" s="20">
        <v>0</v>
      </c>
      <c r="F29" s="20">
        <v>0</v>
      </c>
      <c r="G29" s="99">
        <v>9</v>
      </c>
      <c r="H29" s="53"/>
      <c r="I29" s="53"/>
      <c r="J29" s="53"/>
      <c r="K29" s="14"/>
      <c r="O29" s="14"/>
    </row>
    <row r="30" spans="1:15" s="3" customFormat="1" ht="15" customHeight="1">
      <c r="A30" s="143"/>
      <c r="B30" s="100" t="s">
        <v>224</v>
      </c>
      <c r="C30" s="27" t="s">
        <v>167</v>
      </c>
      <c r="D30" s="99">
        <v>3</v>
      </c>
      <c r="E30" s="20">
        <v>0</v>
      </c>
      <c r="F30" s="20">
        <v>0</v>
      </c>
      <c r="G30" s="99">
        <v>9</v>
      </c>
      <c r="H30" s="53"/>
      <c r="I30" s="53"/>
      <c r="J30" s="53"/>
      <c r="K30" s="14"/>
      <c r="O30" s="14"/>
    </row>
    <row r="31" spans="1:15" s="3" customFormat="1" ht="15" customHeight="1">
      <c r="A31" s="144" t="s">
        <v>277</v>
      </c>
      <c r="B31" s="100" t="s">
        <v>235</v>
      </c>
      <c r="C31" s="21" t="s">
        <v>172</v>
      </c>
      <c r="D31" s="99">
        <v>3</v>
      </c>
      <c r="E31" s="20">
        <v>0</v>
      </c>
      <c r="F31" s="20">
        <v>0</v>
      </c>
      <c r="G31" s="99">
        <v>9</v>
      </c>
      <c r="H31" s="53"/>
      <c r="I31" s="53"/>
      <c r="J31" s="53"/>
      <c r="K31" s="14"/>
      <c r="O31" s="14"/>
    </row>
    <row r="32" spans="1:15" s="3" customFormat="1" ht="15" customHeight="1">
      <c r="A32" s="145"/>
      <c r="B32" s="100" t="s">
        <v>236</v>
      </c>
      <c r="C32" s="21" t="s">
        <v>173</v>
      </c>
      <c r="D32" s="99">
        <v>3</v>
      </c>
      <c r="E32" s="20">
        <v>0</v>
      </c>
      <c r="F32" s="20">
        <v>0</v>
      </c>
      <c r="G32" s="99">
        <v>9</v>
      </c>
      <c r="H32" s="53"/>
      <c r="I32" s="53"/>
      <c r="J32" s="53"/>
      <c r="K32" s="14"/>
      <c r="O32" s="14"/>
    </row>
    <row r="33" spans="1:15" s="3" customFormat="1" ht="15" customHeight="1">
      <c r="A33" s="145"/>
      <c r="B33" s="100" t="s">
        <v>237</v>
      </c>
      <c r="C33" s="21" t="s">
        <v>174</v>
      </c>
      <c r="D33" s="99">
        <v>3</v>
      </c>
      <c r="E33" s="20">
        <v>0</v>
      </c>
      <c r="F33" s="20">
        <v>0</v>
      </c>
      <c r="G33" s="99">
        <v>9</v>
      </c>
      <c r="H33" s="53"/>
      <c r="I33" s="53"/>
      <c r="J33" s="53"/>
      <c r="K33" s="14"/>
      <c r="O33" s="14"/>
    </row>
    <row r="34" spans="1:15" s="3" customFormat="1" ht="15" customHeight="1">
      <c r="A34" s="146"/>
      <c r="B34" s="100" t="s">
        <v>238</v>
      </c>
      <c r="C34" s="21" t="s">
        <v>175</v>
      </c>
      <c r="D34" s="99">
        <v>3</v>
      </c>
      <c r="E34" s="20">
        <v>0</v>
      </c>
      <c r="F34" s="20">
        <v>0</v>
      </c>
      <c r="G34" s="99">
        <v>9</v>
      </c>
      <c r="H34" s="53"/>
      <c r="I34" s="53"/>
      <c r="J34" s="53"/>
      <c r="K34" s="14"/>
      <c r="O34" s="14"/>
    </row>
    <row r="35" spans="1:15" s="5" customFormat="1" ht="15" customHeight="1">
      <c r="A35" s="122"/>
      <c r="B35" s="122"/>
      <c r="C35" s="122"/>
      <c r="D35" s="122"/>
      <c r="E35" s="122"/>
      <c r="F35" s="122"/>
      <c r="G35" s="122"/>
      <c r="H35" s="94"/>
      <c r="I35" s="94"/>
      <c r="J35" s="94"/>
      <c r="K35" s="41"/>
      <c r="O35" s="41"/>
    </row>
    <row r="36" spans="1:15" s="5" customFormat="1" ht="15" customHeight="1">
      <c r="A36" s="85"/>
      <c r="B36" s="85" t="s">
        <v>268</v>
      </c>
      <c r="C36" s="86" t="s">
        <v>195</v>
      </c>
      <c r="D36" s="85"/>
      <c r="E36" s="85"/>
      <c r="F36" s="85"/>
      <c r="G36" s="87"/>
      <c r="H36" s="94"/>
      <c r="I36" s="94"/>
      <c r="J36" s="94"/>
      <c r="K36" s="41"/>
      <c r="O36" s="41"/>
    </row>
    <row r="37" spans="1:15" s="3" customFormat="1" ht="15" customHeight="1">
      <c r="A37" s="22" t="s">
        <v>275</v>
      </c>
      <c r="B37" s="100" t="s">
        <v>219</v>
      </c>
      <c r="C37" s="22" t="s">
        <v>187</v>
      </c>
      <c r="D37" s="100">
        <v>3</v>
      </c>
      <c r="E37" s="20">
        <v>0</v>
      </c>
      <c r="F37" s="20">
        <v>0</v>
      </c>
      <c r="G37" s="99">
        <v>9</v>
      </c>
      <c r="H37" s="53"/>
      <c r="I37" s="53"/>
      <c r="J37" s="53"/>
      <c r="K37" s="14"/>
      <c r="O37" s="14"/>
    </row>
    <row r="38" spans="1:15" s="3" customFormat="1" ht="15" customHeight="1">
      <c r="A38" s="142" t="s">
        <v>276</v>
      </c>
      <c r="B38" s="100" t="s">
        <v>225</v>
      </c>
      <c r="C38" s="27" t="s">
        <v>166</v>
      </c>
      <c r="D38" s="99">
        <v>3</v>
      </c>
      <c r="E38" s="20">
        <v>0</v>
      </c>
      <c r="F38" s="20">
        <v>0</v>
      </c>
      <c r="G38" s="99">
        <v>9</v>
      </c>
      <c r="H38" s="53"/>
      <c r="I38" s="53"/>
      <c r="J38" s="53"/>
      <c r="K38" s="14"/>
      <c r="O38" s="14"/>
    </row>
    <row r="39" spans="1:15" s="3" customFormat="1" ht="15" customHeight="1">
      <c r="A39" s="143"/>
      <c r="B39" s="100" t="s">
        <v>226</v>
      </c>
      <c r="C39" s="27" t="s">
        <v>165</v>
      </c>
      <c r="D39" s="99">
        <v>3</v>
      </c>
      <c r="E39" s="20">
        <v>0</v>
      </c>
      <c r="F39" s="20">
        <v>0</v>
      </c>
      <c r="G39" s="99">
        <v>9</v>
      </c>
      <c r="H39" s="54"/>
      <c r="I39" s="55"/>
      <c r="J39" s="55"/>
      <c r="K39" s="54"/>
      <c r="L39" s="53"/>
      <c r="M39" s="53"/>
      <c r="N39" s="53"/>
      <c r="O39" s="14"/>
    </row>
    <row r="40" spans="1:15" s="3" customFormat="1" ht="15" customHeight="1">
      <c r="A40" s="144" t="s">
        <v>277</v>
      </c>
      <c r="B40" s="100" t="s">
        <v>239</v>
      </c>
      <c r="C40" s="27" t="s">
        <v>176</v>
      </c>
      <c r="D40" s="99">
        <v>3</v>
      </c>
      <c r="E40" s="20">
        <v>0</v>
      </c>
      <c r="F40" s="20">
        <v>0</v>
      </c>
      <c r="G40" s="99">
        <v>9</v>
      </c>
      <c r="H40" s="54"/>
      <c r="I40" s="55"/>
      <c r="J40" s="55"/>
      <c r="K40" s="54"/>
      <c r="L40" s="53"/>
      <c r="M40" s="53"/>
      <c r="N40" s="53"/>
      <c r="O40" s="14"/>
    </row>
    <row r="41" spans="1:15" s="3" customFormat="1" ht="15" customHeight="1">
      <c r="A41" s="145"/>
      <c r="B41" s="100" t="s">
        <v>240</v>
      </c>
      <c r="C41" s="27" t="s">
        <v>177</v>
      </c>
      <c r="D41" s="99">
        <v>3</v>
      </c>
      <c r="E41" s="20">
        <v>0</v>
      </c>
      <c r="F41" s="20">
        <v>0</v>
      </c>
      <c r="G41" s="99">
        <v>9</v>
      </c>
      <c r="H41" s="54"/>
      <c r="I41" s="55"/>
      <c r="J41" s="55"/>
      <c r="K41" s="54"/>
      <c r="L41" s="53"/>
      <c r="M41" s="53"/>
      <c r="N41" s="53"/>
      <c r="O41" s="14"/>
    </row>
    <row r="42" spans="1:15" s="3" customFormat="1" ht="15" customHeight="1">
      <c r="A42" s="145"/>
      <c r="B42" s="100" t="s">
        <v>241</v>
      </c>
      <c r="C42" s="27" t="s">
        <v>178</v>
      </c>
      <c r="D42" s="99">
        <v>3</v>
      </c>
      <c r="E42" s="20">
        <v>0</v>
      </c>
      <c r="F42" s="20">
        <v>0</v>
      </c>
      <c r="G42" s="99">
        <v>9</v>
      </c>
      <c r="H42" s="56"/>
      <c r="I42" s="57"/>
      <c r="J42" s="57"/>
      <c r="K42" s="56"/>
      <c r="L42" s="53"/>
      <c r="M42" s="53"/>
      <c r="N42" s="53"/>
      <c r="O42" s="14"/>
    </row>
    <row r="43" spans="1:15" s="3" customFormat="1" ht="15" customHeight="1">
      <c r="A43" s="146"/>
      <c r="B43" s="100" t="s">
        <v>242</v>
      </c>
      <c r="C43" s="27" t="s">
        <v>179</v>
      </c>
      <c r="D43" s="99">
        <v>3</v>
      </c>
      <c r="E43" s="20">
        <v>0</v>
      </c>
      <c r="F43" s="20">
        <v>0</v>
      </c>
      <c r="G43" s="99">
        <v>9</v>
      </c>
      <c r="H43" s="56"/>
      <c r="I43" s="57"/>
      <c r="J43" s="57"/>
      <c r="K43" s="56"/>
      <c r="L43" s="53"/>
      <c r="M43" s="53"/>
      <c r="N43" s="53"/>
      <c r="O43" s="14"/>
    </row>
    <row r="44" spans="1:15" s="6" customFormat="1" ht="15" customHeight="1">
      <c r="A44" s="136"/>
      <c r="B44" s="136"/>
      <c r="C44" s="136"/>
      <c r="D44" s="136"/>
      <c r="E44" s="136"/>
      <c r="F44" s="136"/>
      <c r="G44" s="136"/>
      <c r="H44" s="61"/>
      <c r="I44" s="58"/>
      <c r="J44" s="58"/>
      <c r="K44" s="59"/>
      <c r="L44" s="59"/>
      <c r="M44" s="60"/>
      <c r="N44" s="60"/>
      <c r="O44" s="42"/>
    </row>
    <row r="45" spans="1:15" s="6" customFormat="1" ht="16.5" customHeight="1">
      <c r="A45" s="85"/>
      <c r="B45" s="85" t="s">
        <v>269</v>
      </c>
      <c r="C45" s="86" t="s">
        <v>115</v>
      </c>
      <c r="D45" s="85"/>
      <c r="E45" s="85"/>
      <c r="F45" s="85"/>
      <c r="G45" s="87"/>
      <c r="H45" s="61"/>
      <c r="I45" s="62"/>
      <c r="J45" s="62"/>
      <c r="K45" s="63"/>
      <c r="L45" s="64"/>
      <c r="M45" s="60"/>
      <c r="N45" s="60"/>
      <c r="O45" s="42"/>
    </row>
    <row r="46" spans="1:15" s="6" customFormat="1" ht="16.5" customHeight="1">
      <c r="A46" s="22" t="s">
        <v>275</v>
      </c>
      <c r="B46" s="100" t="s">
        <v>220</v>
      </c>
      <c r="C46" s="21" t="s">
        <v>189</v>
      </c>
      <c r="D46" s="102">
        <v>3</v>
      </c>
      <c r="E46" s="20">
        <v>0</v>
      </c>
      <c r="F46" s="20">
        <v>0</v>
      </c>
      <c r="G46" s="99">
        <v>9</v>
      </c>
      <c r="H46" s="61"/>
      <c r="I46" s="62"/>
      <c r="J46" s="62"/>
      <c r="K46" s="63"/>
      <c r="L46" s="64"/>
      <c r="M46" s="60"/>
      <c r="N46" s="60"/>
      <c r="O46" s="42"/>
    </row>
    <row r="47" spans="1:15" s="10" customFormat="1" ht="15" customHeight="1">
      <c r="A47" s="22" t="s">
        <v>276</v>
      </c>
      <c r="B47" s="100" t="s">
        <v>227</v>
      </c>
      <c r="C47" s="27" t="s">
        <v>158</v>
      </c>
      <c r="D47" s="99">
        <v>3</v>
      </c>
      <c r="E47" s="20">
        <v>0</v>
      </c>
      <c r="F47" s="20">
        <v>0</v>
      </c>
      <c r="G47" s="99">
        <v>9</v>
      </c>
      <c r="H47" s="61"/>
      <c r="I47" s="65"/>
      <c r="J47" s="18"/>
      <c r="K47" s="19"/>
      <c r="L47" s="18"/>
      <c r="M47" s="66"/>
      <c r="N47" s="66"/>
      <c r="O47" s="43"/>
    </row>
    <row r="48" spans="1:15" s="6" customFormat="1" ht="15" customHeight="1">
      <c r="A48" s="144" t="s">
        <v>277</v>
      </c>
      <c r="B48" s="100" t="s">
        <v>243</v>
      </c>
      <c r="C48" s="27" t="s">
        <v>180</v>
      </c>
      <c r="D48" s="99">
        <v>3</v>
      </c>
      <c r="E48" s="20">
        <v>0</v>
      </c>
      <c r="F48" s="20">
        <v>0</v>
      </c>
      <c r="G48" s="99">
        <v>9</v>
      </c>
      <c r="H48" s="67"/>
      <c r="I48" s="65"/>
      <c r="J48" s="18"/>
      <c r="K48" s="19"/>
      <c r="L48" s="19"/>
      <c r="M48" s="60"/>
      <c r="N48" s="60"/>
      <c r="O48" s="42"/>
    </row>
    <row r="49" spans="1:15" s="6" customFormat="1" ht="15" customHeight="1">
      <c r="A49" s="146"/>
      <c r="B49" s="100" t="s">
        <v>244</v>
      </c>
      <c r="C49" s="27" t="s">
        <v>181</v>
      </c>
      <c r="D49" s="99">
        <v>3</v>
      </c>
      <c r="E49" s="20">
        <v>0</v>
      </c>
      <c r="F49" s="20">
        <v>0</v>
      </c>
      <c r="G49" s="99">
        <v>9</v>
      </c>
      <c r="H49" s="67"/>
      <c r="I49" s="65"/>
      <c r="J49" s="18"/>
      <c r="K49" s="19"/>
      <c r="L49" s="19"/>
      <c r="M49" s="60"/>
      <c r="N49" s="60"/>
      <c r="O49" s="42"/>
    </row>
    <row r="50" spans="1:15" s="9" customFormat="1" ht="15" customHeight="1">
      <c r="A50" s="136"/>
      <c r="B50" s="136"/>
      <c r="C50" s="136"/>
      <c r="D50" s="136"/>
      <c r="E50" s="136"/>
      <c r="F50" s="136"/>
      <c r="G50" s="136"/>
      <c r="H50" s="68"/>
      <c r="I50" s="68"/>
      <c r="J50" s="68"/>
      <c r="K50" s="68"/>
      <c r="L50" s="68"/>
      <c r="M50" s="68"/>
      <c r="N50" s="68"/>
      <c r="O50" s="40"/>
    </row>
    <row r="51" spans="1:15" s="1" customFormat="1" ht="15" customHeight="1">
      <c r="A51" s="85"/>
      <c r="B51" s="85" t="s">
        <v>272</v>
      </c>
      <c r="C51" s="86" t="s">
        <v>196</v>
      </c>
      <c r="D51" s="85"/>
      <c r="E51" s="85"/>
      <c r="F51" s="85"/>
      <c r="G51" s="87"/>
      <c r="H51" s="61"/>
      <c r="I51" s="49"/>
      <c r="J51" s="49"/>
      <c r="K51" s="49"/>
      <c r="L51" s="49"/>
      <c r="M51" s="49"/>
      <c r="N51" s="49"/>
      <c r="O51" s="15"/>
    </row>
    <row r="52" spans="1:15" s="11" customFormat="1" ht="15" customHeight="1">
      <c r="A52" s="22" t="s">
        <v>275</v>
      </c>
      <c r="B52" s="100" t="s">
        <v>221</v>
      </c>
      <c r="C52" s="21" t="s">
        <v>191</v>
      </c>
      <c r="D52" s="99">
        <v>3</v>
      </c>
      <c r="E52" s="20">
        <v>0</v>
      </c>
      <c r="F52" s="20">
        <v>0</v>
      </c>
      <c r="G52" s="99">
        <v>9</v>
      </c>
      <c r="H52" s="61"/>
      <c r="I52" s="69"/>
      <c r="J52" s="69"/>
      <c r="K52" s="69"/>
      <c r="L52" s="69"/>
      <c r="M52" s="69"/>
      <c r="N52" s="69"/>
      <c r="O52" s="44"/>
    </row>
    <row r="53" spans="1:15" s="1" customFormat="1" ht="15" customHeight="1">
      <c r="A53" s="144" t="s">
        <v>276</v>
      </c>
      <c r="B53" s="100" t="s">
        <v>228</v>
      </c>
      <c r="C53" s="27" t="s">
        <v>170</v>
      </c>
      <c r="D53" s="99">
        <v>3</v>
      </c>
      <c r="E53" s="20">
        <v>0</v>
      </c>
      <c r="F53" s="20">
        <v>0</v>
      </c>
      <c r="G53" s="99">
        <v>9</v>
      </c>
      <c r="H53" s="61"/>
      <c r="I53" s="49"/>
      <c r="J53" s="49"/>
      <c r="K53" s="49"/>
      <c r="L53" s="49"/>
      <c r="M53" s="49"/>
      <c r="N53" s="49"/>
      <c r="O53" s="15"/>
    </row>
    <row r="54" spans="1:15" s="1" customFormat="1" ht="15" customHeight="1">
      <c r="A54" s="145"/>
      <c r="B54" s="100" t="s">
        <v>229</v>
      </c>
      <c r="C54" s="27" t="s">
        <v>169</v>
      </c>
      <c r="D54" s="99">
        <v>3</v>
      </c>
      <c r="E54" s="20">
        <v>0</v>
      </c>
      <c r="F54" s="20">
        <v>0</v>
      </c>
      <c r="G54" s="99">
        <v>9</v>
      </c>
      <c r="H54" s="61"/>
      <c r="I54" s="49"/>
      <c r="J54" s="49"/>
      <c r="K54" s="49"/>
      <c r="L54" s="49"/>
      <c r="M54" s="49"/>
      <c r="N54" s="49"/>
      <c r="O54" s="15"/>
    </row>
    <row r="55" spans="1:15" s="1" customFormat="1" ht="15" customHeight="1">
      <c r="A55" s="146"/>
      <c r="B55" s="100" t="s">
        <v>230</v>
      </c>
      <c r="C55" s="27" t="s">
        <v>171</v>
      </c>
      <c r="D55" s="99">
        <v>3</v>
      </c>
      <c r="E55" s="20">
        <v>0</v>
      </c>
      <c r="F55" s="20">
        <v>0</v>
      </c>
      <c r="G55" s="99">
        <v>9</v>
      </c>
      <c r="H55" s="61"/>
      <c r="I55" s="115"/>
      <c r="J55" s="115"/>
      <c r="K55" s="49"/>
      <c r="L55" s="49"/>
      <c r="M55" s="49"/>
      <c r="N55" s="49"/>
      <c r="O55" s="15"/>
    </row>
    <row r="56" spans="1:15" s="1" customFormat="1" ht="15" customHeight="1">
      <c r="A56" s="144" t="s">
        <v>277</v>
      </c>
      <c r="B56" s="100" t="s">
        <v>245</v>
      </c>
      <c r="C56" s="27" t="s">
        <v>182</v>
      </c>
      <c r="D56" s="99">
        <v>3</v>
      </c>
      <c r="E56" s="20">
        <v>0</v>
      </c>
      <c r="F56" s="20">
        <v>0</v>
      </c>
      <c r="G56" s="99">
        <v>9</v>
      </c>
      <c r="H56" s="67"/>
      <c r="I56" s="115"/>
      <c r="J56" s="115"/>
      <c r="K56" s="49"/>
      <c r="L56" s="49"/>
      <c r="M56" s="49"/>
      <c r="N56" s="49"/>
      <c r="O56" s="15"/>
    </row>
    <row r="57" spans="1:15" s="2" customFormat="1" ht="15" customHeight="1">
      <c r="A57" s="145"/>
      <c r="B57" s="100" t="s">
        <v>246</v>
      </c>
      <c r="C57" s="27" t="s">
        <v>186</v>
      </c>
      <c r="D57" s="99">
        <v>3</v>
      </c>
      <c r="E57" s="20">
        <v>0</v>
      </c>
      <c r="F57" s="20">
        <v>0</v>
      </c>
      <c r="G57" s="99">
        <v>9</v>
      </c>
      <c r="H57" s="67"/>
      <c r="I57" s="115"/>
      <c r="J57" s="115"/>
      <c r="K57" s="52"/>
      <c r="L57" s="52"/>
      <c r="M57" s="52"/>
      <c r="N57" s="52"/>
      <c r="O57" s="13"/>
    </row>
    <row r="58" spans="1:15" ht="18" customHeight="1">
      <c r="A58" s="145"/>
      <c r="B58" s="100" t="s">
        <v>247</v>
      </c>
      <c r="C58" s="27" t="s">
        <v>185</v>
      </c>
      <c r="D58" s="99">
        <v>3</v>
      </c>
      <c r="E58" s="20">
        <v>0</v>
      </c>
      <c r="F58" s="20">
        <v>0</v>
      </c>
      <c r="G58" s="99">
        <v>9</v>
      </c>
      <c r="H58" s="67"/>
      <c r="I58" s="115"/>
      <c r="J58" s="115"/>
      <c r="K58" s="4"/>
      <c r="L58" s="4"/>
      <c r="M58" s="4"/>
      <c r="N58" s="4"/>
      <c r="O58" s="12"/>
    </row>
    <row r="59" spans="1:15" s="7" customFormat="1" ht="15" customHeight="1">
      <c r="A59" s="145"/>
      <c r="B59" s="100" t="s">
        <v>248</v>
      </c>
      <c r="C59" s="27" t="s">
        <v>184</v>
      </c>
      <c r="D59" s="99">
        <v>3</v>
      </c>
      <c r="E59" s="20">
        <v>0</v>
      </c>
      <c r="F59" s="20">
        <v>0</v>
      </c>
      <c r="G59" s="99">
        <v>9</v>
      </c>
      <c r="H59" s="70"/>
      <c r="I59" s="70"/>
      <c r="J59" s="70"/>
      <c r="K59" s="70"/>
      <c r="L59" s="70"/>
      <c r="M59" s="70"/>
      <c r="N59" s="70"/>
      <c r="O59" s="45"/>
    </row>
    <row r="60" spans="1:15" s="1" customFormat="1" ht="16.5" customHeight="1">
      <c r="A60" s="146"/>
      <c r="B60" s="100" t="s">
        <v>249</v>
      </c>
      <c r="C60" s="27" t="s">
        <v>183</v>
      </c>
      <c r="D60" s="99">
        <v>3</v>
      </c>
      <c r="E60" s="20">
        <v>0</v>
      </c>
      <c r="F60" s="20">
        <v>0</v>
      </c>
      <c r="G60" s="99">
        <v>9</v>
      </c>
      <c r="H60" s="92"/>
      <c r="I60" s="92"/>
      <c r="J60" s="92"/>
      <c r="K60" s="91"/>
      <c r="L60" s="90"/>
      <c r="M60" s="49"/>
      <c r="N60" s="49"/>
      <c r="O60" s="15"/>
    </row>
    <row r="61" spans="1:15" s="1" customFormat="1" ht="15" customHeight="1">
      <c r="A61" s="136"/>
      <c r="B61" s="136"/>
      <c r="C61" s="136"/>
      <c r="D61" s="136"/>
      <c r="E61" s="136"/>
      <c r="F61" s="136"/>
      <c r="G61" s="136"/>
      <c r="H61" s="18"/>
      <c r="I61" s="71"/>
      <c r="J61" s="62"/>
      <c r="K61" s="64"/>
      <c r="L61" s="64"/>
      <c r="M61" s="49"/>
      <c r="N61" s="49"/>
      <c r="O61" s="15"/>
    </row>
    <row r="62" spans="1:15" s="1" customFormat="1" ht="15" customHeight="1">
      <c r="A62" s="129" t="s">
        <v>75</v>
      </c>
      <c r="B62" s="129"/>
      <c r="C62" s="129"/>
      <c r="D62" s="129"/>
      <c r="E62" s="129"/>
      <c r="F62" s="129"/>
      <c r="G62" s="129"/>
      <c r="H62" s="18"/>
      <c r="I62" s="65"/>
      <c r="J62" s="18"/>
      <c r="K62" s="19"/>
      <c r="L62" s="19"/>
      <c r="M62" s="49"/>
      <c r="N62" s="49"/>
      <c r="O62" s="15"/>
    </row>
    <row r="63" spans="1:15" s="1" customFormat="1" ht="15" customHeight="1">
      <c r="A63" s="101" t="s">
        <v>13</v>
      </c>
      <c r="B63" s="101" t="s">
        <v>0</v>
      </c>
      <c r="C63" s="101" t="s">
        <v>1</v>
      </c>
      <c r="D63" s="130" t="s">
        <v>2</v>
      </c>
      <c r="E63" s="130"/>
      <c r="F63" s="130"/>
      <c r="G63" s="101" t="s">
        <v>3</v>
      </c>
      <c r="H63" s="18"/>
      <c r="I63" s="18"/>
      <c r="J63" s="18"/>
      <c r="K63" s="19"/>
      <c r="L63" s="19"/>
      <c r="M63" s="72"/>
      <c r="N63" s="72"/>
      <c r="O63" s="15"/>
    </row>
    <row r="64" spans="1:15" s="1" customFormat="1" ht="15" customHeight="1">
      <c r="A64" s="117" t="s">
        <v>76</v>
      </c>
      <c r="B64" s="118"/>
      <c r="C64" s="118"/>
      <c r="D64" s="118"/>
      <c r="E64" s="118"/>
      <c r="F64" s="118"/>
      <c r="G64" s="119"/>
      <c r="H64" s="18"/>
      <c r="I64" s="18"/>
      <c r="J64" s="18"/>
      <c r="K64" s="19"/>
      <c r="L64" s="19"/>
      <c r="M64" s="72"/>
      <c r="N64" s="72"/>
      <c r="O64" s="15"/>
    </row>
    <row r="65" spans="1:15" s="1" customFormat="1" ht="15" customHeight="1">
      <c r="A65" s="27" t="s">
        <v>99</v>
      </c>
      <c r="B65" s="34" t="s">
        <v>5</v>
      </c>
      <c r="C65" s="27" t="s">
        <v>6</v>
      </c>
      <c r="D65" s="97">
        <v>1</v>
      </c>
      <c r="E65" s="97">
        <v>1</v>
      </c>
      <c r="F65" s="97">
        <v>0</v>
      </c>
      <c r="G65" s="97">
        <f>D65*3+E65*2+F65*1</f>
        <v>5</v>
      </c>
      <c r="H65" s="18"/>
      <c r="I65" s="18"/>
      <c r="J65" s="18"/>
      <c r="K65" s="19"/>
      <c r="L65" s="19"/>
      <c r="M65" s="72"/>
      <c r="N65" s="72"/>
      <c r="O65" s="15"/>
    </row>
    <row r="66" spans="1:15" s="1" customFormat="1" ht="15" customHeight="1">
      <c r="A66" s="27" t="s">
        <v>100</v>
      </c>
      <c r="B66" s="97" t="s">
        <v>10</v>
      </c>
      <c r="C66" s="27" t="s">
        <v>11</v>
      </c>
      <c r="D66" s="97">
        <v>0</v>
      </c>
      <c r="E66" s="97">
        <v>1</v>
      </c>
      <c r="F66" s="97">
        <v>3</v>
      </c>
      <c r="G66" s="97">
        <f>D66*3+E66*2+F66*1</f>
        <v>5</v>
      </c>
      <c r="H66" s="18"/>
      <c r="I66" s="18"/>
      <c r="J66" s="18"/>
      <c r="K66" s="19"/>
      <c r="L66" s="19"/>
      <c r="M66" s="72"/>
      <c r="N66" s="72"/>
      <c r="O66" s="15"/>
    </row>
    <row r="67" spans="1:15" s="1" customFormat="1" ht="15" customHeight="1">
      <c r="A67" s="27" t="s">
        <v>101</v>
      </c>
      <c r="B67" s="97" t="s">
        <v>52</v>
      </c>
      <c r="C67" s="27" t="s">
        <v>33</v>
      </c>
      <c r="D67" s="97">
        <v>0</v>
      </c>
      <c r="E67" s="97">
        <v>1</v>
      </c>
      <c r="F67" s="97">
        <v>3</v>
      </c>
      <c r="G67" s="97">
        <f>D67*3+E67*2+F67*1</f>
        <v>5</v>
      </c>
      <c r="H67" s="49"/>
      <c r="I67" s="49"/>
      <c r="J67" s="49"/>
      <c r="K67" s="49"/>
      <c r="L67" s="49"/>
      <c r="M67" s="49"/>
      <c r="N67" s="49"/>
      <c r="O67" s="15"/>
    </row>
    <row r="68" spans="1:15" s="1" customFormat="1" ht="15" customHeight="1">
      <c r="A68" s="3"/>
      <c r="B68" s="23"/>
      <c r="C68" s="35" t="s">
        <v>7</v>
      </c>
      <c r="D68" s="36">
        <f>SUM(D65:D67)</f>
        <v>1</v>
      </c>
      <c r="E68" s="36">
        <f>SUM(E65:E67)</f>
        <v>3</v>
      </c>
      <c r="F68" s="36">
        <f>SUM(F65:F67)</f>
        <v>6</v>
      </c>
      <c r="G68" s="36">
        <f>SUM(G65:G67)</f>
        <v>15</v>
      </c>
      <c r="H68" s="49"/>
      <c r="I68" s="49"/>
      <c r="J68" s="49"/>
      <c r="K68" s="49"/>
      <c r="L68" s="49"/>
      <c r="M68" s="49"/>
      <c r="N68" s="49"/>
      <c r="O68" s="15"/>
    </row>
    <row r="69" spans="1:15" s="1" customFormat="1" ht="12">
      <c r="A69" s="27" t="s">
        <v>102</v>
      </c>
      <c r="B69" s="97" t="s">
        <v>8</v>
      </c>
      <c r="C69" s="27" t="s">
        <v>9</v>
      </c>
      <c r="D69" s="97">
        <v>2</v>
      </c>
      <c r="E69" s="97">
        <v>0</v>
      </c>
      <c r="F69" s="97">
        <v>1</v>
      </c>
      <c r="G69" s="97">
        <f>D69*3+E69*2+F69*1</f>
        <v>7</v>
      </c>
      <c r="H69" s="49"/>
      <c r="I69" s="49"/>
      <c r="J69" s="49"/>
      <c r="K69" s="49"/>
      <c r="L69" s="49"/>
      <c r="M69" s="49"/>
      <c r="N69" s="49"/>
      <c r="O69" s="15"/>
    </row>
    <row r="70" spans="1:15" s="1" customFormat="1" ht="15" customHeight="1">
      <c r="A70" s="27"/>
      <c r="B70" s="97"/>
      <c r="C70" s="30" t="s">
        <v>7</v>
      </c>
      <c r="D70" s="98">
        <f>SUM(D68:D69)</f>
        <v>3</v>
      </c>
      <c r="E70" s="98">
        <f>SUM(E68:E69)</f>
        <v>3</v>
      </c>
      <c r="F70" s="98">
        <f>SUM(F68:F69)</f>
        <v>7</v>
      </c>
      <c r="G70" s="98">
        <f>SUM(G68:G69)</f>
        <v>22</v>
      </c>
      <c r="H70" s="116"/>
      <c r="I70" s="116"/>
      <c r="J70" s="116"/>
      <c r="K70" s="116"/>
      <c r="L70" s="116"/>
      <c r="M70" s="116"/>
      <c r="N70" s="116"/>
      <c r="O70" s="15"/>
    </row>
    <row r="71" spans="1:15" s="1" customFormat="1" ht="15" customHeight="1">
      <c r="A71" s="124" t="s">
        <v>34</v>
      </c>
      <c r="B71" s="124"/>
      <c r="C71" s="124"/>
      <c r="D71" s="124"/>
      <c r="E71" s="124"/>
      <c r="F71" s="124"/>
      <c r="G71" s="124"/>
      <c r="H71" s="73"/>
      <c r="I71" s="73"/>
      <c r="J71" s="73"/>
      <c r="K71" s="73"/>
      <c r="L71" s="73"/>
      <c r="M71" s="73"/>
      <c r="N71" s="73"/>
      <c r="O71" s="15"/>
    </row>
    <row r="72" spans="1:15" s="1" customFormat="1" ht="15" customHeight="1">
      <c r="A72" s="124" t="s">
        <v>35</v>
      </c>
      <c r="B72" s="124"/>
      <c r="C72" s="124"/>
      <c r="D72" s="124"/>
      <c r="E72" s="124"/>
      <c r="F72" s="124"/>
      <c r="G72" s="124"/>
      <c r="H72" s="73"/>
      <c r="I72" s="73"/>
      <c r="J72" s="73"/>
      <c r="K72" s="73"/>
      <c r="L72" s="73"/>
      <c r="M72" s="73"/>
      <c r="N72" s="73"/>
      <c r="O72" s="15"/>
    </row>
    <row r="73" spans="1:15" s="1" customFormat="1" ht="15" customHeight="1">
      <c r="A73" s="117" t="s">
        <v>76</v>
      </c>
      <c r="B73" s="118"/>
      <c r="C73" s="118"/>
      <c r="D73" s="118"/>
      <c r="E73" s="118"/>
      <c r="F73" s="118"/>
      <c r="G73" s="119"/>
      <c r="H73" s="73"/>
      <c r="I73" s="73"/>
      <c r="J73" s="73"/>
      <c r="K73" s="73"/>
      <c r="L73" s="73"/>
      <c r="M73" s="73"/>
      <c r="N73" s="73"/>
      <c r="O73" s="15"/>
    </row>
    <row r="74" spans="1:15" s="1" customFormat="1" ht="15" customHeight="1">
      <c r="A74" s="27" t="s">
        <v>305</v>
      </c>
      <c r="B74" s="107" t="s">
        <v>297</v>
      </c>
      <c r="C74" s="27" t="s">
        <v>41</v>
      </c>
      <c r="D74" s="97">
        <v>3</v>
      </c>
      <c r="E74" s="97">
        <v>1</v>
      </c>
      <c r="F74" s="97">
        <v>2</v>
      </c>
      <c r="G74" s="97">
        <v>13</v>
      </c>
      <c r="H74" s="73"/>
      <c r="I74" s="73"/>
      <c r="J74" s="73"/>
      <c r="K74" s="73"/>
      <c r="L74" s="73"/>
      <c r="M74" s="73"/>
      <c r="N74" s="73"/>
      <c r="O74" s="15"/>
    </row>
    <row r="75" spans="1:15" s="1" customFormat="1" ht="15" customHeight="1">
      <c r="A75" s="27" t="s">
        <v>304</v>
      </c>
      <c r="B75" s="107" t="s">
        <v>296</v>
      </c>
      <c r="C75" s="27" t="s">
        <v>42</v>
      </c>
      <c r="D75" s="97">
        <v>2</v>
      </c>
      <c r="E75" s="97">
        <v>1</v>
      </c>
      <c r="F75" s="97">
        <v>2</v>
      </c>
      <c r="G75" s="97">
        <v>10</v>
      </c>
      <c r="H75" s="73"/>
      <c r="I75" s="73"/>
      <c r="J75" s="73"/>
      <c r="K75" s="73"/>
      <c r="L75" s="73"/>
      <c r="M75" s="73"/>
      <c r="N75" s="73"/>
      <c r="O75" s="15"/>
    </row>
    <row r="76" spans="1:15" s="1" customFormat="1" ht="15" customHeight="1">
      <c r="A76" s="27" t="s">
        <v>303</v>
      </c>
      <c r="B76" s="107" t="s">
        <v>295</v>
      </c>
      <c r="C76" s="27" t="s">
        <v>43</v>
      </c>
      <c r="D76" s="97">
        <v>3</v>
      </c>
      <c r="E76" s="97">
        <v>1</v>
      </c>
      <c r="F76" s="97">
        <v>0</v>
      </c>
      <c r="G76" s="97">
        <v>11</v>
      </c>
      <c r="H76" s="73"/>
      <c r="I76" s="73"/>
      <c r="J76" s="73"/>
      <c r="K76" s="73"/>
      <c r="L76" s="73"/>
      <c r="M76" s="73"/>
      <c r="N76" s="73"/>
      <c r="O76" s="15"/>
    </row>
    <row r="77" spans="1:15" s="9" customFormat="1" ht="15" customHeight="1">
      <c r="A77" s="27" t="s">
        <v>302</v>
      </c>
      <c r="B77" s="107" t="s">
        <v>294</v>
      </c>
      <c r="C77" s="27" t="s">
        <v>314</v>
      </c>
      <c r="D77" s="97">
        <v>3</v>
      </c>
      <c r="E77" s="97">
        <v>1</v>
      </c>
      <c r="F77" s="97">
        <v>2</v>
      </c>
      <c r="G77" s="97">
        <v>13</v>
      </c>
      <c r="H77" s="68"/>
      <c r="I77" s="68"/>
      <c r="J77" s="68"/>
      <c r="K77" s="68"/>
      <c r="L77" s="68"/>
      <c r="M77" s="68"/>
      <c r="N77" s="68"/>
      <c r="O77" s="40"/>
    </row>
    <row r="78" spans="1:15" s="1" customFormat="1" ht="15" customHeight="1">
      <c r="A78" s="27" t="s">
        <v>301</v>
      </c>
      <c r="B78" s="107" t="s">
        <v>298</v>
      </c>
      <c r="C78" s="27" t="s">
        <v>44</v>
      </c>
      <c r="D78" s="97">
        <v>0</v>
      </c>
      <c r="E78" s="97">
        <v>0</v>
      </c>
      <c r="F78" s="97">
        <v>3</v>
      </c>
      <c r="G78" s="97">
        <v>3</v>
      </c>
      <c r="H78" s="74"/>
      <c r="I78" s="74"/>
      <c r="J78" s="74"/>
      <c r="K78" s="114"/>
      <c r="L78" s="114"/>
      <c r="M78" s="114"/>
      <c r="N78" s="74"/>
      <c r="O78" s="15"/>
    </row>
    <row r="79" spans="1:15" s="1" customFormat="1" ht="15" customHeight="1">
      <c r="A79" s="27" t="s">
        <v>300</v>
      </c>
      <c r="B79" s="107" t="s">
        <v>299</v>
      </c>
      <c r="C79" s="27" t="s">
        <v>4</v>
      </c>
      <c r="D79" s="97">
        <v>1</v>
      </c>
      <c r="E79" s="97">
        <v>0</v>
      </c>
      <c r="F79" s="97">
        <v>3</v>
      </c>
      <c r="G79" s="97">
        <v>6</v>
      </c>
      <c r="H79" s="74"/>
      <c r="I79" s="74"/>
      <c r="J79" s="74"/>
      <c r="K79" s="74"/>
      <c r="L79" s="74"/>
      <c r="M79" s="74"/>
      <c r="N79" s="74"/>
      <c r="O79" s="15"/>
    </row>
    <row r="80" spans="1:15" s="1" customFormat="1" ht="15" customHeight="1">
      <c r="A80" s="27"/>
      <c r="B80" s="97"/>
      <c r="C80" s="30" t="s">
        <v>7</v>
      </c>
      <c r="D80" s="98">
        <f>SUM(D74:D79)</f>
        <v>12</v>
      </c>
      <c r="E80" s="98">
        <f t="shared" ref="E80:G80" si="0">SUM(E74:E79)</f>
        <v>4</v>
      </c>
      <c r="F80" s="98">
        <f t="shared" si="0"/>
        <v>12</v>
      </c>
      <c r="G80" s="98">
        <f t="shared" si="0"/>
        <v>56</v>
      </c>
      <c r="H80" s="75"/>
      <c r="I80" s="75"/>
      <c r="J80" s="75"/>
      <c r="K80" s="76"/>
      <c r="L80" s="76"/>
      <c r="M80" s="76"/>
      <c r="N80" s="76"/>
      <c r="O80" s="15"/>
    </row>
    <row r="81" spans="1:15" s="1" customFormat="1" ht="15" customHeight="1">
      <c r="A81" s="117" t="s">
        <v>77</v>
      </c>
      <c r="B81" s="118"/>
      <c r="C81" s="118"/>
      <c r="D81" s="118"/>
      <c r="E81" s="118"/>
      <c r="F81" s="118"/>
      <c r="G81" s="119"/>
      <c r="H81" s="75"/>
      <c r="I81" s="75"/>
      <c r="J81" s="75"/>
      <c r="K81" s="76"/>
      <c r="L81" s="76"/>
      <c r="M81" s="76"/>
      <c r="N81" s="76"/>
      <c r="O81" s="15"/>
    </row>
    <row r="82" spans="1:15" s="1" customFormat="1" ht="15" customHeight="1">
      <c r="A82" s="27" t="s">
        <v>96</v>
      </c>
      <c r="B82" s="107" t="s">
        <v>306</v>
      </c>
      <c r="C82" s="27" t="s">
        <v>85</v>
      </c>
      <c r="D82" s="97">
        <v>3</v>
      </c>
      <c r="E82" s="97">
        <v>1</v>
      </c>
      <c r="F82" s="97">
        <v>2</v>
      </c>
      <c r="G82" s="97">
        <v>13</v>
      </c>
      <c r="H82" s="75"/>
      <c r="I82" s="75"/>
      <c r="J82" s="77"/>
      <c r="K82" s="76"/>
      <c r="L82" s="76"/>
      <c r="M82" s="76"/>
      <c r="N82" s="76"/>
      <c r="O82" s="15"/>
    </row>
    <row r="83" spans="1:15" ht="15" customHeight="1">
      <c r="A83" s="27" t="s">
        <v>95</v>
      </c>
      <c r="B83" s="107" t="s">
        <v>307</v>
      </c>
      <c r="C83" s="27" t="s">
        <v>86</v>
      </c>
      <c r="D83" s="97">
        <v>3</v>
      </c>
      <c r="E83" s="97">
        <v>1</v>
      </c>
      <c r="F83" s="97">
        <v>0</v>
      </c>
      <c r="G83" s="97">
        <v>11</v>
      </c>
      <c r="H83" s="78"/>
      <c r="I83" s="78"/>
      <c r="J83" s="79"/>
      <c r="K83" s="80"/>
      <c r="L83" s="80"/>
      <c r="M83" s="80"/>
      <c r="N83" s="80"/>
      <c r="O83" s="12"/>
    </row>
    <row r="84" spans="1:15" ht="15" customHeight="1">
      <c r="A84" s="27" t="s">
        <v>94</v>
      </c>
      <c r="B84" s="107" t="s">
        <v>308</v>
      </c>
      <c r="C84" s="27" t="s">
        <v>87</v>
      </c>
      <c r="D84" s="97">
        <v>3</v>
      </c>
      <c r="E84" s="97">
        <v>1</v>
      </c>
      <c r="F84" s="97">
        <v>2</v>
      </c>
      <c r="G84" s="97">
        <v>13</v>
      </c>
      <c r="H84" s="78"/>
      <c r="I84" s="78"/>
      <c r="J84" s="79"/>
      <c r="K84" s="80"/>
      <c r="L84" s="80"/>
      <c r="M84" s="80"/>
      <c r="N84" s="80"/>
      <c r="O84" s="12"/>
    </row>
    <row r="85" spans="1:15" ht="15" customHeight="1">
      <c r="A85" s="27" t="s">
        <v>253</v>
      </c>
      <c r="B85" s="17" t="s">
        <v>309</v>
      </c>
      <c r="C85" s="27" t="s">
        <v>88</v>
      </c>
      <c r="D85" s="97">
        <v>3</v>
      </c>
      <c r="E85" s="97">
        <v>1</v>
      </c>
      <c r="F85" s="97">
        <v>0</v>
      </c>
      <c r="G85" s="97">
        <v>11</v>
      </c>
      <c r="H85" s="78"/>
      <c r="I85" s="78"/>
      <c r="J85" s="79"/>
      <c r="K85" s="80"/>
      <c r="L85" s="80"/>
      <c r="M85" s="80"/>
      <c r="N85" s="80"/>
      <c r="O85" s="12"/>
    </row>
    <row r="86" spans="1:15" ht="15" customHeight="1">
      <c r="A86" s="27" t="s">
        <v>254</v>
      </c>
      <c r="B86" s="108" t="s">
        <v>310</v>
      </c>
      <c r="C86" s="27" t="s">
        <v>89</v>
      </c>
      <c r="D86" s="97">
        <v>1</v>
      </c>
      <c r="E86" s="97">
        <v>0</v>
      </c>
      <c r="F86" s="97">
        <v>3</v>
      </c>
      <c r="G86" s="97">
        <v>6</v>
      </c>
      <c r="H86" s="78"/>
      <c r="I86" s="78"/>
      <c r="J86" s="79"/>
      <c r="K86" s="80"/>
      <c r="L86" s="80"/>
      <c r="M86" s="80"/>
      <c r="N86" s="80"/>
      <c r="O86" s="12"/>
    </row>
    <row r="87" spans="1:15" ht="15" customHeight="1">
      <c r="A87" s="27" t="s">
        <v>97</v>
      </c>
      <c r="B87" s="107" t="s">
        <v>311</v>
      </c>
      <c r="C87" s="27" t="s">
        <v>313</v>
      </c>
      <c r="D87" s="121">
        <v>2</v>
      </c>
      <c r="E87" s="121">
        <v>1</v>
      </c>
      <c r="F87" s="121">
        <v>0</v>
      </c>
      <c r="G87" s="121">
        <v>8</v>
      </c>
      <c r="H87" s="78"/>
      <c r="I87" s="78"/>
      <c r="J87" s="79"/>
      <c r="K87" s="80"/>
      <c r="L87" s="80"/>
      <c r="M87" s="80"/>
      <c r="N87" s="80"/>
      <c r="O87" s="12"/>
    </row>
    <row r="88" spans="1:15" s="2" customFormat="1" ht="15" customHeight="1">
      <c r="A88" s="27" t="s">
        <v>98</v>
      </c>
      <c r="B88" s="107" t="s">
        <v>312</v>
      </c>
      <c r="C88" s="27" t="s">
        <v>68</v>
      </c>
      <c r="D88" s="121"/>
      <c r="E88" s="121"/>
      <c r="F88" s="121"/>
      <c r="G88" s="121">
        <v>8</v>
      </c>
      <c r="H88" s="75"/>
      <c r="I88" s="75"/>
      <c r="J88" s="77"/>
      <c r="K88" s="76"/>
      <c r="L88" s="76"/>
      <c r="M88" s="76"/>
      <c r="N88" s="76"/>
      <c r="O88" s="13"/>
    </row>
    <row r="89" spans="1:15" s="2" customFormat="1" ht="15" customHeight="1">
      <c r="A89" s="27"/>
      <c r="B89" s="97"/>
      <c r="C89" s="30" t="s">
        <v>46</v>
      </c>
      <c r="D89" s="98">
        <f>SUM(D82:D88)</f>
        <v>15</v>
      </c>
      <c r="E89" s="98">
        <f t="shared" ref="E89:F89" si="1">SUM(E82:E88)</f>
        <v>5</v>
      </c>
      <c r="F89" s="98">
        <f t="shared" si="1"/>
        <v>7</v>
      </c>
      <c r="G89" s="98">
        <f>SUM(13+11+13+11+6+8)</f>
        <v>62</v>
      </c>
      <c r="H89" s="75"/>
      <c r="I89" s="75"/>
      <c r="J89" s="77"/>
      <c r="K89" s="76"/>
      <c r="L89" s="76"/>
      <c r="M89" s="76"/>
      <c r="N89" s="76"/>
      <c r="O89" s="13"/>
    </row>
    <row r="90" spans="1:15" ht="15" customHeight="1">
      <c r="A90" s="131" t="s">
        <v>250</v>
      </c>
      <c r="B90" s="131"/>
      <c r="C90" s="131"/>
      <c r="D90" s="131"/>
      <c r="E90" s="131"/>
      <c r="F90" s="131"/>
      <c r="G90" s="131"/>
      <c r="H90" s="78"/>
      <c r="I90" s="78"/>
      <c r="J90" s="79"/>
      <c r="K90" s="80"/>
      <c r="L90" s="80"/>
      <c r="M90" s="80"/>
      <c r="N90" s="80"/>
      <c r="O90" s="12"/>
    </row>
    <row r="91" spans="1:15" ht="15" customHeight="1">
      <c r="A91" s="117" t="s">
        <v>252</v>
      </c>
      <c r="B91" s="118"/>
      <c r="C91" s="118"/>
      <c r="D91" s="118"/>
      <c r="E91" s="118"/>
      <c r="F91" s="118"/>
      <c r="G91" s="119"/>
      <c r="H91" s="78"/>
      <c r="I91" s="78"/>
      <c r="J91" s="79"/>
      <c r="K91" s="80"/>
      <c r="L91" s="80"/>
      <c r="M91" s="80"/>
      <c r="N91" s="80"/>
      <c r="O91" s="12"/>
    </row>
    <row r="92" spans="1:15" ht="15" customHeight="1">
      <c r="A92" s="27" t="s">
        <v>90</v>
      </c>
      <c r="B92" s="109" t="s">
        <v>316</v>
      </c>
      <c r="C92" s="27" t="s">
        <v>39</v>
      </c>
      <c r="D92" s="97">
        <v>3</v>
      </c>
      <c r="E92" s="97">
        <v>1</v>
      </c>
      <c r="F92" s="97">
        <v>0</v>
      </c>
      <c r="G92" s="97">
        <v>11</v>
      </c>
      <c r="H92" s="78"/>
      <c r="I92" s="78"/>
      <c r="J92" s="79"/>
      <c r="K92" s="80"/>
      <c r="L92" s="80"/>
      <c r="M92" s="80"/>
      <c r="N92" s="80"/>
      <c r="O92" s="12"/>
    </row>
    <row r="93" spans="1:15" ht="15" customHeight="1">
      <c r="A93" s="27" t="s">
        <v>92</v>
      </c>
      <c r="B93" s="109" t="s">
        <v>317</v>
      </c>
      <c r="C93" s="27" t="s">
        <v>91</v>
      </c>
      <c r="D93" s="97">
        <v>3</v>
      </c>
      <c r="E93" s="97">
        <v>1</v>
      </c>
      <c r="F93" s="97">
        <v>0</v>
      </c>
      <c r="G93" s="97">
        <v>11</v>
      </c>
      <c r="H93" s="78"/>
      <c r="I93" s="78"/>
      <c r="J93" s="79"/>
      <c r="K93" s="80"/>
      <c r="L93" s="80"/>
      <c r="M93" s="80"/>
      <c r="N93" s="80"/>
      <c r="O93" s="12"/>
    </row>
    <row r="94" spans="1:15" ht="15" customHeight="1">
      <c r="A94" s="27" t="s">
        <v>93</v>
      </c>
      <c r="B94" s="109" t="s">
        <v>318</v>
      </c>
      <c r="C94" s="27" t="s">
        <v>47</v>
      </c>
      <c r="D94" s="97">
        <v>3</v>
      </c>
      <c r="E94" s="97">
        <v>1</v>
      </c>
      <c r="F94" s="97">
        <v>2</v>
      </c>
      <c r="G94" s="97">
        <v>13</v>
      </c>
      <c r="H94" s="78"/>
      <c r="I94" s="78"/>
      <c r="J94" s="79"/>
      <c r="K94" s="80"/>
      <c r="L94" s="80"/>
      <c r="M94" s="80"/>
      <c r="N94" s="80"/>
      <c r="O94" s="12"/>
    </row>
    <row r="95" spans="1:15" s="1" customFormat="1" ht="15" customHeight="1">
      <c r="A95" s="27" t="s">
        <v>255</v>
      </c>
      <c r="B95" s="109" t="s">
        <v>319</v>
      </c>
      <c r="C95" s="27" t="s">
        <v>103</v>
      </c>
      <c r="D95" s="97">
        <v>3</v>
      </c>
      <c r="E95" s="97">
        <v>0</v>
      </c>
      <c r="F95" s="97">
        <v>2</v>
      </c>
      <c r="G95" s="97">
        <v>11</v>
      </c>
      <c r="H95" s="81"/>
      <c r="I95" s="49"/>
      <c r="J95" s="49"/>
      <c r="K95" s="49"/>
      <c r="L95" s="49"/>
      <c r="M95" s="49"/>
      <c r="N95" s="49"/>
      <c r="O95" s="15"/>
    </row>
    <row r="96" spans="1:15" s="1" customFormat="1" ht="15" customHeight="1">
      <c r="A96" s="27" t="s">
        <v>256</v>
      </c>
      <c r="B96" s="109" t="s">
        <v>320</v>
      </c>
      <c r="C96" s="27" t="s">
        <v>104</v>
      </c>
      <c r="D96" s="97">
        <v>3</v>
      </c>
      <c r="E96" s="97">
        <v>0</v>
      </c>
      <c r="F96" s="97">
        <v>0</v>
      </c>
      <c r="G96" s="97">
        <v>9</v>
      </c>
      <c r="H96" s="81"/>
      <c r="I96" s="49"/>
      <c r="J96" s="49"/>
      <c r="K96" s="49"/>
      <c r="L96" s="49"/>
      <c r="M96" s="49"/>
      <c r="N96" s="49"/>
      <c r="O96" s="15"/>
    </row>
    <row r="97" spans="1:15" s="1" customFormat="1" ht="15" customHeight="1">
      <c r="A97" s="27" t="s">
        <v>105</v>
      </c>
      <c r="B97" s="109" t="s">
        <v>321</v>
      </c>
      <c r="C97" s="27" t="s">
        <v>69</v>
      </c>
      <c r="D97" s="121">
        <v>2</v>
      </c>
      <c r="E97" s="121">
        <v>1</v>
      </c>
      <c r="F97" s="121">
        <v>0</v>
      </c>
      <c r="G97" s="121">
        <v>8</v>
      </c>
      <c r="H97" s="81"/>
      <c r="I97" s="49"/>
      <c r="J97" s="49"/>
      <c r="K97" s="49"/>
      <c r="L97" s="49"/>
      <c r="M97" s="49"/>
      <c r="N97" s="49"/>
      <c r="O97" s="15"/>
    </row>
    <row r="98" spans="1:15" s="1" customFormat="1" ht="15" customHeight="1">
      <c r="A98" s="27" t="s">
        <v>106</v>
      </c>
      <c r="B98" s="109" t="s">
        <v>322</v>
      </c>
      <c r="C98" s="27" t="s">
        <v>70</v>
      </c>
      <c r="D98" s="121"/>
      <c r="E98" s="121"/>
      <c r="F98" s="121"/>
      <c r="G98" s="121">
        <v>8</v>
      </c>
      <c r="H98" s="81"/>
      <c r="I98" s="49"/>
      <c r="J98" s="49"/>
      <c r="K98" s="49"/>
      <c r="L98" s="49"/>
      <c r="M98" s="49"/>
      <c r="N98" s="49"/>
      <c r="O98" s="15"/>
    </row>
    <row r="99" spans="1:15" ht="15" customHeight="1">
      <c r="A99" s="27"/>
      <c r="B99" s="97"/>
      <c r="C99" s="30" t="s">
        <v>37</v>
      </c>
      <c r="D99" s="98">
        <f>SUM(D92:D98)</f>
        <v>17</v>
      </c>
      <c r="E99" s="98">
        <f t="shared" ref="E99:F99" si="2">SUM(E92:E98)</f>
        <v>4</v>
      </c>
      <c r="F99" s="98">
        <f t="shared" si="2"/>
        <v>4</v>
      </c>
      <c r="G99" s="98">
        <v>63</v>
      </c>
      <c r="H99" s="4"/>
      <c r="I99" s="4"/>
      <c r="J99" s="4"/>
      <c r="K99" s="4"/>
      <c r="L99" s="4"/>
      <c r="M99" s="4"/>
      <c r="N99" s="4"/>
      <c r="O99" s="12"/>
    </row>
    <row r="100" spans="1:15" ht="15" customHeight="1">
      <c r="A100" s="112" t="s">
        <v>251</v>
      </c>
      <c r="B100" s="112"/>
      <c r="C100" s="112"/>
      <c r="D100" s="112"/>
      <c r="E100" s="112"/>
      <c r="F100" s="112"/>
      <c r="G100" s="112"/>
      <c r="H100" s="4"/>
      <c r="I100" s="4"/>
      <c r="J100" s="4"/>
      <c r="K100" s="4"/>
      <c r="L100" s="4"/>
      <c r="M100" s="4"/>
      <c r="N100" s="4"/>
      <c r="O100" s="12"/>
    </row>
    <row r="101" spans="1:15" s="1" customFormat="1" ht="15" customHeight="1">
      <c r="A101" s="117" t="s">
        <v>78</v>
      </c>
      <c r="B101" s="118"/>
      <c r="C101" s="118"/>
      <c r="D101" s="118"/>
      <c r="E101" s="118"/>
      <c r="F101" s="118"/>
      <c r="G101" s="119"/>
      <c r="H101" s="49"/>
      <c r="I101" s="49"/>
      <c r="J101" s="49"/>
      <c r="K101" s="49"/>
      <c r="L101" s="49"/>
      <c r="M101" s="49"/>
      <c r="N101" s="49"/>
      <c r="O101" s="15"/>
    </row>
    <row r="102" spans="1:15" s="1" customFormat="1" ht="15" customHeight="1">
      <c r="A102" s="27" t="s">
        <v>289</v>
      </c>
      <c r="B102" s="111" t="s">
        <v>323</v>
      </c>
      <c r="C102" s="27" t="s">
        <v>108</v>
      </c>
      <c r="D102" s="100">
        <v>3</v>
      </c>
      <c r="E102" s="100">
        <v>1</v>
      </c>
      <c r="F102" s="100">
        <v>0</v>
      </c>
      <c r="G102" s="100">
        <v>11</v>
      </c>
      <c r="H102" s="49"/>
      <c r="I102" s="49"/>
      <c r="J102" s="49"/>
      <c r="K102" s="49"/>
      <c r="L102" s="49"/>
      <c r="M102" s="49"/>
      <c r="N102" s="49"/>
      <c r="O102" s="15"/>
    </row>
    <row r="103" spans="1:15" s="1" customFormat="1" ht="15" customHeight="1">
      <c r="A103" s="27" t="s">
        <v>257</v>
      </c>
      <c r="B103" s="111" t="s">
        <v>324</v>
      </c>
      <c r="C103" s="27" t="s">
        <v>109</v>
      </c>
      <c r="D103" s="100">
        <v>3</v>
      </c>
      <c r="E103" s="100">
        <v>0</v>
      </c>
      <c r="F103" s="100">
        <v>2</v>
      </c>
      <c r="G103" s="100">
        <v>11</v>
      </c>
      <c r="H103" s="49"/>
      <c r="I103" s="49"/>
      <c r="J103" s="49"/>
      <c r="K103" s="49"/>
      <c r="L103" s="49"/>
      <c r="M103" s="49"/>
      <c r="N103" s="49"/>
      <c r="O103" s="15"/>
    </row>
    <row r="104" spans="1:15" s="1" customFormat="1" ht="15" customHeight="1">
      <c r="A104" s="27" t="s">
        <v>258</v>
      </c>
      <c r="B104" s="111" t="s">
        <v>325</v>
      </c>
      <c r="C104" s="27" t="s">
        <v>110</v>
      </c>
      <c r="D104" s="97">
        <v>3</v>
      </c>
      <c r="E104" s="97">
        <v>0</v>
      </c>
      <c r="F104" s="97">
        <v>2</v>
      </c>
      <c r="G104" s="97">
        <v>11</v>
      </c>
      <c r="H104" s="49"/>
      <c r="I104" s="49"/>
      <c r="J104" s="49"/>
      <c r="K104" s="49"/>
      <c r="L104" s="49"/>
      <c r="M104" s="49"/>
      <c r="N104" s="49"/>
      <c r="O104" s="15"/>
    </row>
    <row r="105" spans="1:15" s="1" customFormat="1" ht="15" customHeight="1">
      <c r="A105" s="27" t="s">
        <v>259</v>
      </c>
      <c r="B105" s="111" t="s">
        <v>326</v>
      </c>
      <c r="C105" s="27" t="s">
        <v>111</v>
      </c>
      <c r="D105" s="97">
        <v>3</v>
      </c>
      <c r="E105" s="97">
        <v>0</v>
      </c>
      <c r="F105" s="97">
        <v>2</v>
      </c>
      <c r="G105" s="97">
        <v>11</v>
      </c>
      <c r="H105" s="49"/>
      <c r="I105" s="49"/>
      <c r="J105" s="49"/>
      <c r="K105" s="49"/>
      <c r="L105" s="49"/>
      <c r="M105" s="49"/>
      <c r="N105" s="49"/>
      <c r="O105" s="15"/>
    </row>
    <row r="106" spans="1:15" s="1" customFormat="1" ht="15" customHeight="1">
      <c r="A106" s="27" t="s">
        <v>260</v>
      </c>
      <c r="B106" s="111" t="s">
        <v>327</v>
      </c>
      <c r="C106" s="27" t="s">
        <v>112</v>
      </c>
      <c r="D106" s="97">
        <v>0</v>
      </c>
      <c r="E106" s="97">
        <v>0</v>
      </c>
      <c r="F106" s="97">
        <v>3</v>
      </c>
      <c r="G106" s="97">
        <v>3</v>
      </c>
      <c r="H106" s="49"/>
      <c r="I106" s="49"/>
      <c r="J106" s="49"/>
      <c r="K106" s="49"/>
      <c r="L106" s="49"/>
      <c r="M106" s="49"/>
      <c r="N106" s="49"/>
      <c r="O106" s="15"/>
    </row>
    <row r="107" spans="1:15" s="1" customFormat="1" ht="15" customHeight="1">
      <c r="A107" s="27" t="s">
        <v>113</v>
      </c>
      <c r="B107" s="109" t="s">
        <v>328</v>
      </c>
      <c r="C107" s="27" t="s">
        <v>36</v>
      </c>
      <c r="D107" s="97">
        <v>0</v>
      </c>
      <c r="E107" s="97">
        <v>0</v>
      </c>
      <c r="F107" s="97">
        <v>5</v>
      </c>
      <c r="G107" s="97">
        <v>5</v>
      </c>
      <c r="H107" s="49"/>
      <c r="I107" s="49"/>
      <c r="J107" s="49"/>
      <c r="K107" s="49"/>
      <c r="L107" s="49"/>
      <c r="M107" s="49"/>
      <c r="N107" s="49"/>
      <c r="O107" s="15"/>
    </row>
    <row r="108" spans="1:15" s="1" customFormat="1" ht="15" customHeight="1">
      <c r="A108" s="27" t="s">
        <v>107</v>
      </c>
      <c r="B108" s="109" t="s">
        <v>329</v>
      </c>
      <c r="C108" s="27" t="s">
        <v>48</v>
      </c>
      <c r="D108" s="97">
        <v>1</v>
      </c>
      <c r="E108" s="97">
        <v>1</v>
      </c>
      <c r="F108" s="97">
        <v>0</v>
      </c>
      <c r="G108" s="97">
        <v>5</v>
      </c>
      <c r="H108" s="49"/>
      <c r="I108" s="49"/>
      <c r="J108" s="49"/>
      <c r="K108" s="49"/>
      <c r="L108" s="49"/>
      <c r="M108" s="49"/>
      <c r="N108" s="49"/>
      <c r="O108" s="15"/>
    </row>
    <row r="109" spans="1:15" ht="15" customHeight="1">
      <c r="A109" s="27"/>
      <c r="B109" s="97"/>
      <c r="C109" s="30" t="s">
        <v>49</v>
      </c>
      <c r="D109" s="98">
        <f>SUM(D102:D108)</f>
        <v>13</v>
      </c>
      <c r="E109" s="98">
        <f t="shared" ref="E109:G109" si="3">SUM(E102:E108)</f>
        <v>2</v>
      </c>
      <c r="F109" s="98">
        <f t="shared" si="3"/>
        <v>14</v>
      </c>
      <c r="G109" s="98">
        <f t="shared" si="3"/>
        <v>57</v>
      </c>
      <c r="H109" s="82"/>
      <c r="I109" s="83"/>
      <c r="J109" s="83"/>
      <c r="K109" s="4"/>
      <c r="L109" s="4"/>
      <c r="M109" s="4"/>
      <c r="N109" s="4"/>
      <c r="O109" s="12"/>
    </row>
    <row r="110" spans="1:15" ht="15" customHeight="1">
      <c r="A110" s="121"/>
      <c r="B110" s="121"/>
      <c r="C110" s="121"/>
      <c r="D110" s="121"/>
      <c r="E110" s="121"/>
      <c r="F110" s="121"/>
      <c r="G110" s="121"/>
      <c r="H110" s="4"/>
      <c r="I110" s="4"/>
      <c r="J110" s="4"/>
      <c r="K110" s="4"/>
      <c r="L110" s="4"/>
      <c r="M110" s="4"/>
      <c r="N110" s="4"/>
      <c r="O110" s="12"/>
    </row>
    <row r="111" spans="1:15" ht="15" customHeight="1">
      <c r="A111" s="117" t="s">
        <v>79</v>
      </c>
      <c r="B111" s="118"/>
      <c r="C111" s="118"/>
      <c r="D111" s="118"/>
      <c r="E111" s="118"/>
      <c r="F111" s="118"/>
      <c r="G111" s="119"/>
      <c r="H111" s="4"/>
      <c r="I111" s="4"/>
      <c r="J111" s="4"/>
      <c r="K111" s="4"/>
      <c r="L111" s="4"/>
      <c r="M111" s="4"/>
      <c r="N111" s="4"/>
      <c r="O111" s="12"/>
    </row>
    <row r="112" spans="1:15">
      <c r="A112" s="27" t="s">
        <v>114</v>
      </c>
      <c r="B112" s="109" t="s">
        <v>330</v>
      </c>
      <c r="C112" s="22" t="s">
        <v>217</v>
      </c>
      <c r="D112" s="97">
        <v>3</v>
      </c>
      <c r="E112" s="97">
        <v>0</v>
      </c>
      <c r="F112" s="97">
        <v>2</v>
      </c>
      <c r="G112" s="97">
        <v>11</v>
      </c>
      <c r="H112" s="4"/>
      <c r="I112" s="4"/>
      <c r="J112" s="4"/>
      <c r="K112" s="4"/>
      <c r="L112" s="4"/>
      <c r="M112" s="4"/>
      <c r="N112" s="4"/>
      <c r="O112" s="12"/>
    </row>
    <row r="113" spans="1:15">
      <c r="A113" s="27" t="s">
        <v>117</v>
      </c>
      <c r="B113" s="109" t="s">
        <v>331</v>
      </c>
      <c r="C113" s="22" t="s">
        <v>115</v>
      </c>
      <c r="D113" s="97">
        <v>3</v>
      </c>
      <c r="E113" s="97">
        <v>0</v>
      </c>
      <c r="F113" s="97">
        <v>0</v>
      </c>
      <c r="G113" s="97">
        <v>9</v>
      </c>
      <c r="H113" s="4"/>
      <c r="I113" s="4"/>
      <c r="J113" s="4"/>
      <c r="K113" s="4"/>
      <c r="L113" s="4"/>
      <c r="M113" s="4"/>
      <c r="N113" s="4"/>
      <c r="O113" s="12"/>
    </row>
    <row r="114" spans="1:15">
      <c r="A114" s="27" t="s">
        <v>118</v>
      </c>
      <c r="B114" s="109" t="s">
        <v>332</v>
      </c>
      <c r="C114" s="22" t="s">
        <v>116</v>
      </c>
      <c r="D114" s="97">
        <v>3</v>
      </c>
      <c r="E114" s="97">
        <v>0</v>
      </c>
      <c r="F114" s="97">
        <v>2</v>
      </c>
      <c r="G114" s="97">
        <v>11</v>
      </c>
      <c r="H114" s="4"/>
      <c r="I114" s="4"/>
      <c r="J114" s="4"/>
      <c r="K114" s="4"/>
      <c r="L114" s="4"/>
      <c r="M114" s="4"/>
      <c r="N114" s="4"/>
      <c r="O114" s="12"/>
    </row>
    <row r="115" spans="1:15">
      <c r="A115" s="27" t="s">
        <v>58</v>
      </c>
      <c r="B115" s="97" t="s">
        <v>57</v>
      </c>
      <c r="C115" s="27" t="s">
        <v>56</v>
      </c>
      <c r="D115" s="97">
        <v>3</v>
      </c>
      <c r="E115" s="97">
        <v>0</v>
      </c>
      <c r="F115" s="97">
        <v>0</v>
      </c>
      <c r="G115" s="97">
        <v>9</v>
      </c>
      <c r="H115" s="4"/>
      <c r="I115" s="4"/>
      <c r="J115" s="4"/>
      <c r="K115" s="4"/>
      <c r="L115" s="4"/>
      <c r="M115" s="4"/>
      <c r="N115" s="4"/>
      <c r="O115" s="12"/>
    </row>
    <row r="116" spans="1:15">
      <c r="A116" s="27" t="s">
        <v>40</v>
      </c>
      <c r="B116" s="97" t="s">
        <v>40</v>
      </c>
      <c r="C116" s="28" t="s">
        <v>55</v>
      </c>
      <c r="D116" s="97">
        <v>3</v>
      </c>
      <c r="E116" s="97">
        <v>0</v>
      </c>
      <c r="F116" s="97">
        <v>0</v>
      </c>
      <c r="G116" s="97">
        <v>9</v>
      </c>
      <c r="H116" s="4"/>
      <c r="I116" s="4"/>
      <c r="J116" s="4"/>
      <c r="K116" s="4"/>
      <c r="L116" s="4"/>
      <c r="M116" s="4"/>
      <c r="N116" s="4"/>
      <c r="O116" s="12"/>
    </row>
    <row r="117" spans="1:15" ht="14.25" customHeight="1">
      <c r="A117" s="29"/>
      <c r="B117" s="98"/>
      <c r="C117" s="30" t="s">
        <v>45</v>
      </c>
      <c r="D117" s="98">
        <f>SUM(D112:D116)</f>
        <v>15</v>
      </c>
      <c r="E117" s="98">
        <f t="shared" ref="E117:G119" si="4">SUM(E112:E116)</f>
        <v>0</v>
      </c>
      <c r="F117" s="98">
        <f t="shared" si="4"/>
        <v>4</v>
      </c>
      <c r="G117" s="98">
        <f t="shared" si="4"/>
        <v>49</v>
      </c>
      <c r="H117" s="4"/>
      <c r="I117" s="4"/>
      <c r="J117" s="4"/>
      <c r="K117" s="4"/>
      <c r="L117" s="4"/>
      <c r="M117" s="4"/>
      <c r="N117" s="4"/>
      <c r="O117" s="12"/>
    </row>
    <row r="118" spans="1:15" ht="15.75" customHeight="1">
      <c r="A118" s="27" t="s">
        <v>119</v>
      </c>
      <c r="B118" s="97" t="s">
        <v>120</v>
      </c>
      <c r="C118" s="27" t="s">
        <v>53</v>
      </c>
      <c r="D118" s="97">
        <v>0</v>
      </c>
      <c r="E118" s="97">
        <v>0</v>
      </c>
      <c r="F118" s="97">
        <v>10</v>
      </c>
      <c r="G118" s="97">
        <v>10</v>
      </c>
      <c r="H118" s="4"/>
      <c r="I118" s="4"/>
      <c r="J118" s="4"/>
      <c r="K118" s="4"/>
      <c r="L118" s="4"/>
      <c r="M118" s="4"/>
      <c r="N118" s="4"/>
      <c r="O118" s="12"/>
    </row>
    <row r="119" spans="1:15" ht="15.75" customHeight="1">
      <c r="A119" s="27"/>
      <c r="B119" s="97"/>
      <c r="C119" s="35" t="s">
        <v>287</v>
      </c>
      <c r="D119" s="98">
        <v>15</v>
      </c>
      <c r="E119" s="98">
        <f t="shared" si="4"/>
        <v>0</v>
      </c>
      <c r="F119" s="98">
        <v>14</v>
      </c>
      <c r="G119" s="98">
        <v>59</v>
      </c>
      <c r="H119" s="4"/>
      <c r="I119" s="4"/>
      <c r="J119" s="4"/>
      <c r="K119" s="4"/>
      <c r="L119" s="4"/>
      <c r="M119" s="4"/>
      <c r="N119" s="4"/>
      <c r="O119" s="12"/>
    </row>
    <row r="120" spans="1:15" ht="15.75" customHeight="1">
      <c r="A120" s="112" t="s">
        <v>216</v>
      </c>
      <c r="B120" s="112"/>
      <c r="C120" s="112"/>
      <c r="D120" s="112"/>
      <c r="E120" s="112"/>
      <c r="F120" s="112"/>
      <c r="G120" s="112"/>
      <c r="H120" s="4"/>
      <c r="I120" s="4"/>
      <c r="J120" s="4"/>
      <c r="K120" s="4"/>
      <c r="L120" s="4"/>
      <c r="M120" s="4"/>
      <c r="N120" s="4"/>
      <c r="O120" s="12"/>
    </row>
    <row r="121" spans="1:15" ht="15.75" customHeight="1">
      <c r="A121" s="113"/>
      <c r="B121" s="113"/>
      <c r="C121" s="113"/>
      <c r="D121" s="113"/>
      <c r="E121" s="113"/>
      <c r="F121" s="113"/>
      <c r="G121" s="113"/>
      <c r="H121" s="4"/>
      <c r="I121" s="4"/>
      <c r="J121" s="4"/>
      <c r="K121" s="4"/>
      <c r="L121" s="4"/>
      <c r="M121" s="4"/>
      <c r="N121" s="4"/>
      <c r="O121" s="12"/>
    </row>
    <row r="122" spans="1:15" ht="15" customHeight="1">
      <c r="A122" s="117" t="s">
        <v>80</v>
      </c>
      <c r="B122" s="118"/>
      <c r="C122" s="118"/>
      <c r="D122" s="118"/>
      <c r="E122" s="118"/>
      <c r="F122" s="118"/>
      <c r="G122" s="119"/>
      <c r="H122" s="4"/>
      <c r="I122" s="4"/>
      <c r="J122" s="4"/>
      <c r="K122" s="4"/>
      <c r="L122" s="4"/>
      <c r="M122" s="4"/>
      <c r="N122" s="4"/>
      <c r="O122" s="12"/>
    </row>
    <row r="123" spans="1:15">
      <c r="A123" s="27" t="s">
        <v>290</v>
      </c>
      <c r="B123" s="111" t="s">
        <v>333</v>
      </c>
      <c r="C123" s="1" t="s">
        <v>121</v>
      </c>
      <c r="D123" s="99">
        <v>3</v>
      </c>
      <c r="E123" s="20">
        <v>0</v>
      </c>
      <c r="F123" s="20">
        <v>0</v>
      </c>
      <c r="G123" s="99">
        <v>9</v>
      </c>
      <c r="H123" s="4"/>
      <c r="I123" s="4"/>
      <c r="J123" s="4"/>
      <c r="K123" s="4"/>
      <c r="L123" s="4"/>
      <c r="M123" s="4"/>
      <c r="N123" s="4"/>
      <c r="O123" s="12"/>
    </row>
    <row r="124" spans="1:15">
      <c r="A124" s="27" t="s">
        <v>291</v>
      </c>
      <c r="B124" s="111" t="s">
        <v>334</v>
      </c>
      <c r="C124" s="1" t="s">
        <v>122</v>
      </c>
      <c r="D124" s="99">
        <v>3</v>
      </c>
      <c r="E124" s="20">
        <v>0</v>
      </c>
      <c r="F124" s="20">
        <v>2</v>
      </c>
      <c r="G124" s="99">
        <v>11</v>
      </c>
      <c r="H124" s="4"/>
      <c r="I124" s="4"/>
      <c r="J124" s="4"/>
      <c r="K124" s="4"/>
      <c r="L124" s="4"/>
      <c r="M124" s="4"/>
      <c r="N124" s="4"/>
      <c r="O124" s="12"/>
    </row>
    <row r="125" spans="1:15" ht="24">
      <c r="A125" s="27" t="s">
        <v>292</v>
      </c>
      <c r="B125" s="95" t="s">
        <v>284</v>
      </c>
      <c r="C125" s="1" t="s">
        <v>123</v>
      </c>
      <c r="D125" s="99">
        <v>0</v>
      </c>
      <c r="E125" s="20">
        <v>0</v>
      </c>
      <c r="F125" s="20">
        <v>10</v>
      </c>
      <c r="G125" s="99">
        <v>10</v>
      </c>
      <c r="H125" s="4"/>
      <c r="I125" s="4"/>
      <c r="J125" s="4"/>
      <c r="K125" s="4"/>
      <c r="L125" s="4"/>
      <c r="M125" s="4"/>
      <c r="N125" s="4"/>
      <c r="O125" s="12"/>
    </row>
    <row r="126" spans="1:15">
      <c r="A126" s="27" t="s">
        <v>59</v>
      </c>
      <c r="B126" s="100" t="s">
        <v>59</v>
      </c>
      <c r="C126" s="1" t="s">
        <v>71</v>
      </c>
      <c r="D126" s="99">
        <v>3</v>
      </c>
      <c r="E126" s="99">
        <v>0</v>
      </c>
      <c r="F126" s="99">
        <v>0</v>
      </c>
      <c r="G126" s="99">
        <v>9</v>
      </c>
      <c r="H126" s="4"/>
      <c r="I126" s="4"/>
      <c r="J126" s="4"/>
      <c r="K126" s="4"/>
      <c r="L126" s="4"/>
      <c r="M126" s="4"/>
      <c r="N126" s="4"/>
      <c r="O126" s="12"/>
    </row>
    <row r="127" spans="1:15">
      <c r="A127" s="27" t="s">
        <v>60</v>
      </c>
      <c r="B127" s="99" t="s">
        <v>60</v>
      </c>
      <c r="C127" s="22" t="s">
        <v>61</v>
      </c>
      <c r="D127" s="99">
        <v>3</v>
      </c>
      <c r="E127" s="20">
        <v>0</v>
      </c>
      <c r="F127" s="20">
        <v>0</v>
      </c>
      <c r="G127" s="99">
        <v>9</v>
      </c>
      <c r="H127" s="4"/>
      <c r="I127" s="4"/>
      <c r="J127" s="4"/>
      <c r="K127" s="4"/>
      <c r="L127" s="4"/>
      <c r="M127" s="4"/>
      <c r="N127" s="4"/>
      <c r="O127" s="12"/>
    </row>
    <row r="128" spans="1:15">
      <c r="A128" s="27" t="s">
        <v>40</v>
      </c>
      <c r="B128" s="99" t="s">
        <v>40</v>
      </c>
      <c r="C128" s="28" t="s">
        <v>55</v>
      </c>
      <c r="D128" s="99">
        <v>3</v>
      </c>
      <c r="E128" s="20">
        <v>0</v>
      </c>
      <c r="F128" s="20">
        <v>0</v>
      </c>
      <c r="G128" s="99">
        <v>9</v>
      </c>
      <c r="H128" s="4"/>
      <c r="I128" s="4"/>
      <c r="J128" s="4"/>
      <c r="K128" s="4"/>
      <c r="L128" s="4"/>
      <c r="M128" s="4"/>
      <c r="N128" s="4"/>
      <c r="O128" s="12"/>
    </row>
    <row r="129" spans="1:15">
      <c r="A129" s="31"/>
      <c r="B129" s="99"/>
      <c r="C129" s="30" t="s">
        <v>37</v>
      </c>
      <c r="D129" s="37">
        <f>SUM(D123:D128)</f>
        <v>15</v>
      </c>
      <c r="E129" s="38">
        <v>1</v>
      </c>
      <c r="F129" s="38">
        <v>12</v>
      </c>
      <c r="G129" s="37">
        <v>57</v>
      </c>
      <c r="H129" s="4"/>
      <c r="I129" s="88"/>
      <c r="J129" s="32"/>
      <c r="K129" s="88"/>
      <c r="L129" s="88"/>
      <c r="M129" s="88"/>
      <c r="N129" s="88"/>
      <c r="O129" s="12"/>
    </row>
    <row r="130" spans="1:15">
      <c r="A130" s="112" t="s">
        <v>216</v>
      </c>
      <c r="B130" s="112"/>
      <c r="C130" s="112"/>
      <c r="D130" s="112"/>
      <c r="E130" s="112"/>
      <c r="F130" s="112"/>
      <c r="G130" s="112"/>
      <c r="H130" s="4"/>
      <c r="I130" s="4"/>
      <c r="J130" s="4"/>
      <c r="K130" s="4"/>
      <c r="L130" s="4"/>
      <c r="M130" s="4"/>
      <c r="N130" s="4"/>
      <c r="O130" s="12"/>
    </row>
    <row r="131" spans="1:15">
      <c r="A131" s="113"/>
      <c r="B131" s="113"/>
      <c r="C131" s="113"/>
      <c r="D131" s="113"/>
      <c r="E131" s="113"/>
      <c r="F131" s="113"/>
      <c r="G131" s="113"/>
      <c r="H131" s="4"/>
      <c r="I131" s="4"/>
      <c r="J131" s="4"/>
      <c r="K131" s="4"/>
      <c r="L131" s="4"/>
      <c r="M131" s="4"/>
      <c r="N131" s="4"/>
      <c r="O131" s="12"/>
    </row>
    <row r="132" spans="1:15">
      <c r="A132" s="120" t="s">
        <v>273</v>
      </c>
      <c r="B132" s="121"/>
      <c r="C132" s="121"/>
      <c r="D132" s="121"/>
      <c r="E132" s="121"/>
      <c r="F132" s="121"/>
      <c r="G132" s="121"/>
      <c r="H132" s="4"/>
      <c r="I132" s="4"/>
      <c r="J132" s="4"/>
      <c r="K132" s="4"/>
      <c r="L132" s="4"/>
      <c r="M132" s="4"/>
      <c r="N132" s="4"/>
      <c r="O132" s="12"/>
    </row>
    <row r="133" spans="1:15">
      <c r="A133" s="22" t="s">
        <v>342</v>
      </c>
      <c r="B133" s="23" t="s">
        <v>341</v>
      </c>
      <c r="C133" s="32" t="s">
        <v>315</v>
      </c>
      <c r="D133" s="109">
        <v>3</v>
      </c>
      <c r="E133" s="109">
        <v>0</v>
      </c>
      <c r="F133" s="109">
        <v>0</v>
      </c>
      <c r="G133" s="109">
        <v>9</v>
      </c>
      <c r="H133" s="4"/>
      <c r="I133" s="4"/>
      <c r="J133" s="4"/>
      <c r="K133" s="4"/>
      <c r="L133" s="4"/>
      <c r="M133" s="4"/>
      <c r="N133" s="4"/>
      <c r="O133" s="12"/>
    </row>
    <row r="134" spans="1:15">
      <c r="A134" s="22" t="s">
        <v>188</v>
      </c>
      <c r="B134" s="111" t="s">
        <v>335</v>
      </c>
      <c r="C134" s="22" t="s">
        <v>187</v>
      </c>
      <c r="D134" s="100">
        <v>3</v>
      </c>
      <c r="E134" s="20">
        <v>0</v>
      </c>
      <c r="F134" s="20">
        <v>0</v>
      </c>
      <c r="G134" s="99">
        <v>9</v>
      </c>
      <c r="H134" s="4"/>
      <c r="I134" s="4"/>
      <c r="J134" s="4"/>
      <c r="K134" s="4"/>
      <c r="L134" s="4"/>
      <c r="M134" s="4"/>
      <c r="N134" s="4"/>
      <c r="O134" s="12"/>
    </row>
    <row r="135" spans="1:15">
      <c r="A135" s="22" t="s">
        <v>190</v>
      </c>
      <c r="B135" s="111" t="s">
        <v>336</v>
      </c>
      <c r="C135" s="21" t="s">
        <v>189</v>
      </c>
      <c r="D135" s="102">
        <v>3</v>
      </c>
      <c r="E135" s="20">
        <v>0</v>
      </c>
      <c r="F135" s="20">
        <v>0</v>
      </c>
      <c r="G135" s="99">
        <v>9</v>
      </c>
      <c r="H135" s="4"/>
      <c r="I135" s="4"/>
      <c r="J135" s="4"/>
      <c r="K135" s="4"/>
      <c r="L135" s="4"/>
      <c r="M135" s="4"/>
      <c r="N135" s="4"/>
      <c r="O135" s="12"/>
    </row>
    <row r="136" spans="1:15">
      <c r="A136" s="22" t="s">
        <v>192</v>
      </c>
      <c r="B136" s="111" t="s">
        <v>337</v>
      </c>
      <c r="C136" s="21" t="s">
        <v>191</v>
      </c>
      <c r="D136" s="99">
        <v>3</v>
      </c>
      <c r="E136" s="20">
        <v>0</v>
      </c>
      <c r="F136" s="20">
        <v>0</v>
      </c>
      <c r="G136" s="99">
        <v>9</v>
      </c>
      <c r="H136" s="4"/>
      <c r="I136" s="4"/>
      <c r="J136" s="4"/>
      <c r="K136" s="4"/>
      <c r="L136" s="4"/>
      <c r="M136" s="4"/>
      <c r="N136" s="4"/>
      <c r="O136" s="12"/>
    </row>
    <row r="137" spans="1:15">
      <c r="A137" s="122"/>
      <c r="B137" s="122"/>
      <c r="C137" s="122"/>
      <c r="D137" s="122"/>
      <c r="E137" s="122"/>
      <c r="F137" s="122"/>
      <c r="G137" s="122"/>
      <c r="H137" s="4"/>
      <c r="I137" s="4"/>
      <c r="J137" s="4"/>
      <c r="K137" s="4"/>
      <c r="L137" s="4"/>
      <c r="M137" s="4"/>
      <c r="N137" s="4"/>
      <c r="O137" s="12"/>
    </row>
    <row r="138" spans="1:15">
      <c r="A138" s="125" t="s">
        <v>81</v>
      </c>
      <c r="B138" s="125"/>
      <c r="C138" s="125"/>
      <c r="D138" s="125"/>
      <c r="E138" s="125"/>
      <c r="F138" s="125"/>
      <c r="G138" s="125"/>
      <c r="H138" s="4"/>
      <c r="I138" s="4"/>
      <c r="J138" s="4"/>
      <c r="K138" s="4"/>
      <c r="L138" s="4"/>
      <c r="M138" s="4"/>
      <c r="N138" s="4"/>
      <c r="O138" s="12"/>
    </row>
    <row r="139" spans="1:15">
      <c r="A139" s="31" t="s">
        <v>124</v>
      </c>
      <c r="B139" s="110" t="s">
        <v>338</v>
      </c>
      <c r="C139" s="27" t="s">
        <v>50</v>
      </c>
      <c r="D139" s="99">
        <v>0</v>
      </c>
      <c r="E139" s="20">
        <v>0</v>
      </c>
      <c r="F139" s="20">
        <v>5</v>
      </c>
      <c r="G139" s="99">
        <v>5</v>
      </c>
      <c r="H139" s="4"/>
      <c r="I139" s="4"/>
      <c r="J139" s="4"/>
      <c r="K139" s="4"/>
      <c r="L139" s="4"/>
      <c r="M139" s="4"/>
      <c r="N139" s="4"/>
      <c r="O139" s="12"/>
    </row>
    <row r="140" spans="1:15">
      <c r="A140" s="31"/>
      <c r="B140" s="99"/>
      <c r="C140" s="30" t="s">
        <v>45</v>
      </c>
      <c r="D140" s="37">
        <v>0</v>
      </c>
      <c r="E140" s="38">
        <v>0</v>
      </c>
      <c r="F140" s="38">
        <v>5</v>
      </c>
      <c r="G140" s="37">
        <v>5</v>
      </c>
      <c r="H140" s="4"/>
      <c r="I140" s="4"/>
      <c r="J140" s="4"/>
      <c r="K140" s="4"/>
      <c r="L140" s="4"/>
      <c r="M140" s="4"/>
      <c r="N140" s="4"/>
      <c r="O140" s="12"/>
    </row>
    <row r="141" spans="1:15">
      <c r="A141" s="123"/>
      <c r="B141" s="123"/>
      <c r="C141" s="123"/>
      <c r="D141" s="123"/>
      <c r="E141" s="123"/>
      <c r="F141" s="123"/>
      <c r="G141" s="123"/>
      <c r="H141" s="4"/>
      <c r="I141" s="4"/>
      <c r="J141" s="4"/>
      <c r="K141" s="4"/>
      <c r="L141" s="4"/>
      <c r="M141" s="4"/>
      <c r="N141" s="4"/>
      <c r="O141" s="12"/>
    </row>
    <row r="142" spans="1:15" ht="15" customHeight="1">
      <c r="A142" s="117" t="s">
        <v>82</v>
      </c>
      <c r="B142" s="118"/>
      <c r="C142" s="118"/>
      <c r="D142" s="118"/>
      <c r="E142" s="118"/>
      <c r="F142" s="118"/>
      <c r="G142" s="119"/>
      <c r="H142" s="4"/>
      <c r="I142" s="4"/>
      <c r="J142" s="4"/>
      <c r="K142" s="4"/>
      <c r="L142" s="4"/>
      <c r="M142" s="4"/>
      <c r="N142" s="4"/>
      <c r="O142" s="12"/>
    </row>
    <row r="143" spans="1:15">
      <c r="A143" s="22" t="s">
        <v>126</v>
      </c>
      <c r="B143" s="109" t="s">
        <v>339</v>
      </c>
      <c r="C143" s="31" t="s">
        <v>127</v>
      </c>
      <c r="D143" s="99">
        <v>3</v>
      </c>
      <c r="E143" s="99">
        <v>0</v>
      </c>
      <c r="F143" s="99">
        <v>2</v>
      </c>
      <c r="G143" s="99">
        <v>11</v>
      </c>
      <c r="H143" s="4"/>
      <c r="I143" s="4"/>
      <c r="J143" s="4"/>
      <c r="K143" s="4"/>
      <c r="L143" s="4"/>
      <c r="M143" s="4"/>
      <c r="N143" s="4"/>
      <c r="O143" s="12"/>
    </row>
    <row r="144" spans="1:15">
      <c r="A144" s="22" t="s">
        <v>125</v>
      </c>
      <c r="B144" s="109" t="s">
        <v>340</v>
      </c>
      <c r="C144" s="31" t="s">
        <v>128</v>
      </c>
      <c r="D144" s="99">
        <v>3</v>
      </c>
      <c r="E144" s="99">
        <v>0</v>
      </c>
      <c r="F144" s="99">
        <v>0</v>
      </c>
      <c r="G144" s="99">
        <v>9</v>
      </c>
      <c r="H144" s="4"/>
      <c r="I144" s="4"/>
      <c r="J144" s="4"/>
      <c r="K144" s="4"/>
      <c r="L144" s="4"/>
      <c r="M144" s="4"/>
      <c r="N144" s="4"/>
      <c r="O144" s="12"/>
    </row>
    <row r="145" spans="1:15">
      <c r="A145" s="22" t="s">
        <v>62</v>
      </c>
      <c r="B145" s="97" t="s">
        <v>62</v>
      </c>
      <c r="C145" s="31" t="s">
        <v>72</v>
      </c>
      <c r="D145" s="99">
        <v>3</v>
      </c>
      <c r="E145" s="99">
        <v>0</v>
      </c>
      <c r="F145" s="99">
        <v>0</v>
      </c>
      <c r="G145" s="99">
        <v>9</v>
      </c>
      <c r="H145" s="4"/>
      <c r="I145" s="4"/>
      <c r="J145" s="4"/>
      <c r="K145" s="4"/>
      <c r="L145" s="4"/>
      <c r="M145" s="4"/>
      <c r="N145" s="4"/>
      <c r="O145" s="12"/>
    </row>
    <row r="146" spans="1:15">
      <c r="A146" s="22" t="s">
        <v>64</v>
      </c>
      <c r="B146" s="97" t="s">
        <v>64</v>
      </c>
      <c r="C146" s="31" t="s">
        <v>65</v>
      </c>
      <c r="D146" s="97">
        <v>3</v>
      </c>
      <c r="E146" s="99">
        <v>0</v>
      </c>
      <c r="F146" s="20">
        <v>0</v>
      </c>
      <c r="G146" s="20">
        <v>9</v>
      </c>
      <c r="H146" s="4"/>
      <c r="I146" s="4"/>
      <c r="J146" s="4"/>
      <c r="K146" s="4"/>
      <c r="L146" s="4"/>
      <c r="M146" s="4"/>
      <c r="N146" s="4"/>
      <c r="O146" s="12"/>
    </row>
    <row r="147" spans="1:15" ht="24">
      <c r="A147" s="22" t="s">
        <v>286</v>
      </c>
      <c r="B147" s="20" t="s">
        <v>285</v>
      </c>
      <c r="C147" s="31" t="s">
        <v>123</v>
      </c>
      <c r="D147" s="99">
        <v>0</v>
      </c>
      <c r="E147" s="99">
        <v>0</v>
      </c>
      <c r="F147" s="99">
        <v>10</v>
      </c>
      <c r="G147" s="99">
        <v>10</v>
      </c>
      <c r="H147" s="4"/>
      <c r="I147" s="4"/>
      <c r="J147" s="4"/>
      <c r="K147" s="4"/>
      <c r="L147" s="4"/>
      <c r="M147" s="4"/>
      <c r="N147" s="4"/>
      <c r="O147" s="12"/>
    </row>
    <row r="148" spans="1:15">
      <c r="A148" s="22" t="s">
        <v>40</v>
      </c>
      <c r="B148" s="99" t="s">
        <v>40</v>
      </c>
      <c r="C148" s="28" t="s">
        <v>55</v>
      </c>
      <c r="D148" s="99">
        <v>3</v>
      </c>
      <c r="E148" s="99">
        <v>0</v>
      </c>
      <c r="F148" s="99">
        <v>0</v>
      </c>
      <c r="G148" s="99">
        <v>9</v>
      </c>
      <c r="H148" s="4"/>
      <c r="I148" s="4"/>
      <c r="J148" s="4"/>
      <c r="K148" s="4"/>
      <c r="L148" s="4"/>
      <c r="M148" s="4"/>
      <c r="N148" s="4"/>
      <c r="O148" s="12"/>
    </row>
    <row r="149" spans="1:15">
      <c r="A149" s="28"/>
      <c r="B149" s="99"/>
      <c r="C149" s="30" t="s">
        <v>288</v>
      </c>
      <c r="D149" s="37">
        <v>15</v>
      </c>
      <c r="E149" s="38">
        <v>0</v>
      </c>
      <c r="F149" s="38">
        <v>12</v>
      </c>
      <c r="G149" s="37">
        <v>57</v>
      </c>
      <c r="H149" s="4"/>
      <c r="I149" s="4"/>
      <c r="J149" s="4"/>
      <c r="K149" s="4"/>
      <c r="L149" s="4"/>
      <c r="M149" s="4"/>
      <c r="N149" s="4"/>
      <c r="O149" s="12"/>
    </row>
    <row r="150" spans="1:15">
      <c r="A150" s="112" t="s">
        <v>216</v>
      </c>
      <c r="B150" s="112"/>
      <c r="C150" s="112"/>
      <c r="D150" s="112"/>
      <c r="E150" s="112"/>
      <c r="F150" s="112"/>
      <c r="G150" s="112"/>
      <c r="H150" s="4"/>
      <c r="I150" s="4"/>
      <c r="J150" s="4"/>
      <c r="K150" s="4"/>
      <c r="L150" s="4"/>
      <c r="M150" s="4"/>
      <c r="N150" s="4"/>
      <c r="O150" s="12"/>
    </row>
    <row r="151" spans="1:15">
      <c r="A151" s="113"/>
      <c r="B151" s="113"/>
      <c r="C151" s="113"/>
      <c r="D151" s="113"/>
      <c r="E151" s="113"/>
      <c r="F151" s="113"/>
      <c r="G151" s="113"/>
      <c r="H151" s="4"/>
      <c r="I151" s="4"/>
      <c r="J151" s="4"/>
      <c r="K151" s="4"/>
      <c r="L151" s="4"/>
      <c r="M151" s="4"/>
      <c r="N151" s="4"/>
      <c r="O151" s="12"/>
    </row>
    <row r="152" spans="1:15">
      <c r="A152" s="125" t="s">
        <v>54</v>
      </c>
      <c r="B152" s="125"/>
      <c r="C152" s="125"/>
      <c r="D152" s="125"/>
      <c r="E152" s="125"/>
      <c r="F152" s="125"/>
      <c r="G152" s="125"/>
      <c r="H152" s="4"/>
      <c r="I152" s="4"/>
      <c r="J152" s="4"/>
      <c r="K152" s="4"/>
      <c r="L152" s="4"/>
      <c r="M152" s="4"/>
      <c r="N152" s="4"/>
      <c r="O152" s="12"/>
    </row>
    <row r="153" spans="1:15">
      <c r="A153" s="22" t="s">
        <v>156</v>
      </c>
      <c r="B153" s="99" t="s">
        <v>223</v>
      </c>
      <c r="C153" s="27" t="s">
        <v>168</v>
      </c>
      <c r="D153" s="99">
        <v>3</v>
      </c>
      <c r="E153" s="20">
        <v>0</v>
      </c>
      <c r="F153" s="20">
        <v>0</v>
      </c>
      <c r="G153" s="99">
        <v>9</v>
      </c>
      <c r="H153" s="4"/>
      <c r="I153" s="4"/>
      <c r="J153" s="4"/>
      <c r="K153" s="4"/>
      <c r="L153" s="4"/>
      <c r="M153" s="4"/>
      <c r="N153" s="4"/>
      <c r="O153" s="12"/>
    </row>
    <row r="154" spans="1:15">
      <c r="A154" s="22" t="s">
        <v>157</v>
      </c>
      <c r="B154" s="99" t="s">
        <v>224</v>
      </c>
      <c r="C154" s="27" t="s">
        <v>167</v>
      </c>
      <c r="D154" s="99">
        <v>3</v>
      </c>
      <c r="E154" s="20">
        <v>0</v>
      </c>
      <c r="F154" s="20">
        <v>0</v>
      </c>
      <c r="G154" s="99">
        <v>9</v>
      </c>
      <c r="H154" s="4"/>
      <c r="I154" s="4"/>
      <c r="J154" s="4"/>
      <c r="K154" s="4"/>
      <c r="L154" s="4"/>
      <c r="M154" s="4"/>
      <c r="N154" s="4"/>
      <c r="O154" s="12"/>
    </row>
    <row r="155" spans="1:15">
      <c r="A155" s="22" t="s">
        <v>159</v>
      </c>
      <c r="B155" s="99" t="s">
        <v>225</v>
      </c>
      <c r="C155" s="27" t="s">
        <v>166</v>
      </c>
      <c r="D155" s="99">
        <v>3</v>
      </c>
      <c r="E155" s="20">
        <v>0</v>
      </c>
      <c r="F155" s="20">
        <v>0</v>
      </c>
      <c r="G155" s="99">
        <v>9</v>
      </c>
      <c r="H155" s="4"/>
      <c r="I155" s="4"/>
      <c r="J155" s="4"/>
      <c r="K155" s="4"/>
      <c r="L155" s="4"/>
      <c r="M155" s="4"/>
      <c r="N155" s="4"/>
      <c r="O155" s="12"/>
    </row>
    <row r="156" spans="1:15">
      <c r="A156" s="22" t="s">
        <v>160</v>
      </c>
      <c r="B156" s="99" t="s">
        <v>226</v>
      </c>
      <c r="C156" s="27" t="s">
        <v>165</v>
      </c>
      <c r="D156" s="99">
        <v>3</v>
      </c>
      <c r="E156" s="20">
        <v>0</v>
      </c>
      <c r="F156" s="20">
        <v>0</v>
      </c>
      <c r="G156" s="99">
        <v>9</v>
      </c>
      <c r="H156" s="4"/>
      <c r="I156" s="4"/>
      <c r="J156" s="4"/>
      <c r="K156" s="4"/>
      <c r="L156" s="4"/>
      <c r="M156" s="4"/>
      <c r="N156" s="4"/>
      <c r="O156" s="12"/>
    </row>
    <row r="157" spans="1:15">
      <c r="A157" s="22" t="s">
        <v>161</v>
      </c>
      <c r="B157" s="99" t="s">
        <v>227</v>
      </c>
      <c r="C157" s="27" t="s">
        <v>158</v>
      </c>
      <c r="D157" s="99">
        <v>3</v>
      </c>
      <c r="E157" s="20">
        <v>0</v>
      </c>
      <c r="F157" s="20">
        <v>0</v>
      </c>
      <c r="G157" s="99">
        <v>9</v>
      </c>
      <c r="H157" s="4"/>
      <c r="I157" s="4"/>
      <c r="J157" s="4"/>
      <c r="K157" s="4"/>
      <c r="L157" s="4"/>
      <c r="M157" s="4"/>
      <c r="N157" s="4"/>
      <c r="O157" s="12"/>
    </row>
    <row r="158" spans="1:15">
      <c r="A158" s="22" t="s">
        <v>162</v>
      </c>
      <c r="B158" s="99" t="s">
        <v>228</v>
      </c>
      <c r="C158" s="27" t="s">
        <v>170</v>
      </c>
      <c r="D158" s="99">
        <v>3</v>
      </c>
      <c r="E158" s="20">
        <v>0</v>
      </c>
      <c r="F158" s="20">
        <v>0</v>
      </c>
      <c r="G158" s="99">
        <v>9</v>
      </c>
      <c r="H158" s="4"/>
      <c r="I158" s="4"/>
      <c r="J158" s="4"/>
      <c r="K158" s="4"/>
      <c r="L158" s="4"/>
      <c r="M158" s="4"/>
      <c r="N158" s="4"/>
      <c r="O158" s="12"/>
    </row>
    <row r="159" spans="1:15">
      <c r="A159" s="22" t="s">
        <v>163</v>
      </c>
      <c r="B159" s="99" t="s">
        <v>229</v>
      </c>
      <c r="C159" s="27" t="s">
        <v>169</v>
      </c>
      <c r="D159" s="99">
        <v>3</v>
      </c>
      <c r="E159" s="20">
        <v>0</v>
      </c>
      <c r="F159" s="20">
        <v>0</v>
      </c>
      <c r="G159" s="99">
        <v>9</v>
      </c>
      <c r="H159" s="4"/>
      <c r="I159" s="4"/>
      <c r="J159" s="4"/>
      <c r="K159" s="4"/>
      <c r="L159" s="4"/>
      <c r="M159" s="4"/>
      <c r="N159" s="4"/>
      <c r="O159" s="12"/>
    </row>
    <row r="160" spans="1:15">
      <c r="A160" s="22" t="s">
        <v>164</v>
      </c>
      <c r="B160" s="99" t="s">
        <v>230</v>
      </c>
      <c r="C160" s="27" t="s">
        <v>171</v>
      </c>
      <c r="D160" s="99">
        <v>3</v>
      </c>
      <c r="E160" s="20">
        <v>0</v>
      </c>
      <c r="F160" s="20">
        <v>0</v>
      </c>
      <c r="G160" s="99">
        <v>9</v>
      </c>
      <c r="H160" s="4"/>
      <c r="I160" s="4"/>
      <c r="J160" s="4"/>
      <c r="K160" s="4"/>
      <c r="L160" s="4"/>
      <c r="M160" s="4"/>
      <c r="N160" s="4"/>
      <c r="O160" s="12"/>
    </row>
    <row r="161" spans="1:15">
      <c r="A161" s="122"/>
      <c r="B161" s="122"/>
      <c r="C161" s="122"/>
      <c r="D161" s="122"/>
      <c r="E161" s="122"/>
      <c r="F161" s="122"/>
      <c r="G161" s="122"/>
      <c r="H161" s="4"/>
      <c r="I161" s="4"/>
      <c r="J161" s="4"/>
      <c r="K161" s="4"/>
      <c r="L161" s="4"/>
      <c r="M161" s="4"/>
      <c r="N161" s="4"/>
      <c r="O161" s="12"/>
    </row>
    <row r="162" spans="1:15" ht="15" customHeight="1">
      <c r="A162" s="117" t="s">
        <v>83</v>
      </c>
      <c r="B162" s="118"/>
      <c r="C162" s="118"/>
      <c r="D162" s="118"/>
      <c r="E162" s="118"/>
      <c r="F162" s="118"/>
      <c r="G162" s="119"/>
      <c r="H162" s="4"/>
      <c r="I162" s="4"/>
      <c r="J162" s="4"/>
      <c r="K162" s="4"/>
      <c r="L162" s="4"/>
      <c r="M162" s="4"/>
      <c r="N162" s="4"/>
      <c r="O162" s="12"/>
    </row>
    <row r="163" spans="1:15">
      <c r="A163" s="22" t="s">
        <v>63</v>
      </c>
      <c r="B163" s="97" t="s">
        <v>63</v>
      </c>
      <c r="C163" s="31" t="s">
        <v>73</v>
      </c>
      <c r="D163" s="20">
        <v>3</v>
      </c>
      <c r="E163" s="20">
        <v>0</v>
      </c>
      <c r="F163" s="20">
        <v>0</v>
      </c>
      <c r="G163" s="20">
        <v>9</v>
      </c>
      <c r="H163" s="4"/>
      <c r="I163" s="4"/>
      <c r="J163" s="4"/>
      <c r="K163" s="4"/>
      <c r="L163" s="4"/>
      <c r="M163" s="4"/>
      <c r="N163" s="4"/>
      <c r="O163" s="12"/>
    </row>
    <row r="164" spans="1:15">
      <c r="A164" s="22" t="s">
        <v>129</v>
      </c>
      <c r="B164" s="97" t="s">
        <v>129</v>
      </c>
      <c r="C164" s="31" t="s">
        <v>131</v>
      </c>
      <c r="D164" s="20">
        <v>3</v>
      </c>
      <c r="E164" s="20">
        <v>0</v>
      </c>
      <c r="F164" s="20">
        <v>0</v>
      </c>
      <c r="G164" s="20">
        <v>9</v>
      </c>
      <c r="H164" s="4"/>
      <c r="I164" s="4"/>
      <c r="J164" s="4"/>
      <c r="K164" s="4"/>
      <c r="L164" s="4"/>
      <c r="M164" s="4"/>
      <c r="N164" s="4"/>
      <c r="O164" s="12"/>
    </row>
    <row r="165" spans="1:15">
      <c r="A165" s="22" t="s">
        <v>130</v>
      </c>
      <c r="B165" s="97" t="s">
        <v>130</v>
      </c>
      <c r="C165" s="31" t="s">
        <v>132</v>
      </c>
      <c r="D165" s="20">
        <v>3</v>
      </c>
      <c r="E165" s="20">
        <v>0</v>
      </c>
      <c r="F165" s="20">
        <v>0</v>
      </c>
      <c r="G165" s="20">
        <v>9</v>
      </c>
      <c r="H165" s="4"/>
      <c r="I165" s="4"/>
      <c r="J165" s="4"/>
      <c r="K165" s="4"/>
      <c r="L165" s="4"/>
      <c r="M165" s="4"/>
      <c r="N165" s="4"/>
      <c r="O165" s="12"/>
    </row>
    <row r="166" spans="1:15">
      <c r="A166" s="22" t="s">
        <v>66</v>
      </c>
      <c r="B166" s="97" t="s">
        <v>66</v>
      </c>
      <c r="C166" s="28" t="s">
        <v>67</v>
      </c>
      <c r="D166" s="20">
        <v>3</v>
      </c>
      <c r="E166" s="20">
        <v>0</v>
      </c>
      <c r="F166" s="99">
        <v>0</v>
      </c>
      <c r="G166" s="99">
        <v>9</v>
      </c>
      <c r="H166" s="4"/>
      <c r="I166" s="4"/>
      <c r="J166" s="4"/>
      <c r="K166" s="4"/>
      <c r="L166" s="4"/>
      <c r="M166" s="4"/>
      <c r="N166" s="4"/>
      <c r="O166" s="12"/>
    </row>
    <row r="167" spans="1:15">
      <c r="A167" s="22" t="s">
        <v>40</v>
      </c>
      <c r="B167" s="99" t="s">
        <v>40</v>
      </c>
      <c r="C167" s="28" t="s">
        <v>55</v>
      </c>
      <c r="D167" s="20">
        <v>3</v>
      </c>
      <c r="E167" s="20">
        <v>0</v>
      </c>
      <c r="F167" s="99">
        <v>0</v>
      </c>
      <c r="G167" s="99">
        <v>9</v>
      </c>
      <c r="H167" s="4"/>
      <c r="I167" s="4"/>
      <c r="J167" s="4"/>
      <c r="K167" s="4"/>
      <c r="L167" s="4"/>
      <c r="M167" s="4"/>
      <c r="N167" s="4"/>
      <c r="O167" s="12"/>
    </row>
    <row r="168" spans="1:15">
      <c r="A168" s="22"/>
      <c r="B168" s="97"/>
      <c r="C168" s="39" t="s">
        <v>45</v>
      </c>
      <c r="D168" s="38">
        <v>15</v>
      </c>
      <c r="E168" s="38">
        <v>0</v>
      </c>
      <c r="F168" s="37">
        <v>0</v>
      </c>
      <c r="G168" s="37">
        <v>45</v>
      </c>
      <c r="H168" s="4"/>
      <c r="I168" s="4"/>
      <c r="J168" s="4"/>
      <c r="K168" s="12"/>
    </row>
    <row r="169" spans="1:15">
      <c r="A169" s="28" t="s">
        <v>214</v>
      </c>
      <c r="B169" s="99" t="s">
        <v>215</v>
      </c>
      <c r="C169" s="27" t="s">
        <v>53</v>
      </c>
      <c r="D169" s="99">
        <v>0</v>
      </c>
      <c r="E169" s="20">
        <v>0</v>
      </c>
      <c r="F169" s="20">
        <v>10</v>
      </c>
      <c r="G169" s="99">
        <v>10</v>
      </c>
      <c r="H169" s="4"/>
      <c r="I169" s="4"/>
      <c r="J169" s="4"/>
      <c r="K169" s="12"/>
    </row>
    <row r="170" spans="1:15">
      <c r="A170" s="31"/>
      <c r="B170" s="99"/>
      <c r="C170" s="39" t="s">
        <v>287</v>
      </c>
      <c r="D170" s="38">
        <v>15</v>
      </c>
      <c r="E170" s="38">
        <v>0</v>
      </c>
      <c r="F170" s="37">
        <v>0</v>
      </c>
      <c r="G170" s="37">
        <v>55</v>
      </c>
      <c r="H170" s="4"/>
      <c r="I170" s="4"/>
      <c r="J170" s="4"/>
      <c r="K170" s="12"/>
    </row>
    <row r="171" spans="1:15">
      <c r="A171" s="112" t="s">
        <v>216</v>
      </c>
      <c r="B171" s="112"/>
      <c r="C171" s="112"/>
      <c r="D171" s="112"/>
      <c r="E171" s="112"/>
      <c r="F171" s="112"/>
      <c r="G171" s="112"/>
      <c r="H171" s="4"/>
      <c r="I171" s="4"/>
      <c r="J171" s="4"/>
      <c r="K171" s="12"/>
    </row>
    <row r="172" spans="1:15">
      <c r="A172" s="113"/>
      <c r="B172" s="113"/>
      <c r="C172" s="113"/>
      <c r="D172" s="113"/>
      <c r="E172" s="113"/>
      <c r="F172" s="113"/>
      <c r="G172" s="113"/>
      <c r="H172" s="4"/>
      <c r="I172" s="4"/>
      <c r="J172" s="4"/>
      <c r="K172" s="12"/>
    </row>
    <row r="173" spans="1:15">
      <c r="A173" s="125" t="s">
        <v>136</v>
      </c>
      <c r="B173" s="127"/>
      <c r="C173" s="127"/>
      <c r="D173" s="127"/>
      <c r="E173" s="127"/>
      <c r="F173" s="127"/>
      <c r="G173" s="127"/>
      <c r="H173" s="4"/>
      <c r="I173" s="4"/>
      <c r="J173" s="4"/>
      <c r="K173" s="12"/>
    </row>
    <row r="174" spans="1:15">
      <c r="A174" s="22" t="s">
        <v>138</v>
      </c>
      <c r="B174" s="99" t="s">
        <v>235</v>
      </c>
      <c r="C174" s="21" t="s">
        <v>172</v>
      </c>
      <c r="D174" s="99">
        <v>3</v>
      </c>
      <c r="E174" s="20">
        <v>0</v>
      </c>
      <c r="F174" s="20">
        <v>0</v>
      </c>
      <c r="G174" s="99">
        <v>9</v>
      </c>
      <c r="H174" s="4"/>
      <c r="I174" s="4"/>
      <c r="J174" s="4"/>
      <c r="K174" s="12"/>
    </row>
    <row r="175" spans="1:15">
      <c r="A175" s="22" t="s">
        <v>139</v>
      </c>
      <c r="B175" s="99" t="s">
        <v>236</v>
      </c>
      <c r="C175" s="21" t="s">
        <v>173</v>
      </c>
      <c r="D175" s="99">
        <v>3</v>
      </c>
      <c r="E175" s="20">
        <v>0</v>
      </c>
      <c r="F175" s="20">
        <v>0</v>
      </c>
      <c r="G175" s="99">
        <v>9</v>
      </c>
      <c r="H175" s="4"/>
      <c r="I175" s="4"/>
      <c r="J175" s="4"/>
      <c r="K175" s="12"/>
    </row>
    <row r="176" spans="1:15">
      <c r="A176" s="22" t="s">
        <v>140</v>
      </c>
      <c r="B176" s="99" t="s">
        <v>237</v>
      </c>
      <c r="C176" s="21" t="s">
        <v>174</v>
      </c>
      <c r="D176" s="99">
        <v>3</v>
      </c>
      <c r="E176" s="20">
        <v>0</v>
      </c>
      <c r="F176" s="20">
        <v>0</v>
      </c>
      <c r="G176" s="99">
        <v>9</v>
      </c>
      <c r="H176" s="4"/>
      <c r="I176" s="4"/>
      <c r="J176" s="4"/>
      <c r="K176" s="12"/>
    </row>
    <row r="177" spans="1:8">
      <c r="A177" s="22" t="s">
        <v>141</v>
      </c>
      <c r="B177" s="99" t="s">
        <v>238</v>
      </c>
      <c r="C177" s="21" t="s">
        <v>175</v>
      </c>
      <c r="D177" s="99">
        <v>3</v>
      </c>
      <c r="E177" s="20">
        <v>0</v>
      </c>
      <c r="F177" s="20">
        <v>0</v>
      </c>
      <c r="G177" s="99">
        <v>9</v>
      </c>
      <c r="H177" s="12"/>
    </row>
    <row r="178" spans="1:8">
      <c r="A178" s="22" t="s">
        <v>143</v>
      </c>
      <c r="B178" s="99" t="s">
        <v>239</v>
      </c>
      <c r="C178" s="27" t="s">
        <v>176</v>
      </c>
      <c r="D178" s="99">
        <v>3</v>
      </c>
      <c r="E178" s="20">
        <v>0</v>
      </c>
      <c r="F178" s="20">
        <v>0</v>
      </c>
      <c r="G178" s="99">
        <v>9</v>
      </c>
      <c r="H178" s="12"/>
    </row>
    <row r="179" spans="1:8">
      <c r="A179" s="22" t="s">
        <v>144</v>
      </c>
      <c r="B179" s="99" t="s">
        <v>240</v>
      </c>
      <c r="C179" s="27" t="s">
        <v>177</v>
      </c>
      <c r="D179" s="99">
        <v>3</v>
      </c>
      <c r="E179" s="20">
        <v>0</v>
      </c>
      <c r="F179" s="20">
        <v>0</v>
      </c>
      <c r="G179" s="99">
        <v>9</v>
      </c>
      <c r="H179" s="12"/>
    </row>
    <row r="180" spans="1:8">
      <c r="A180" s="22" t="s">
        <v>145</v>
      </c>
      <c r="B180" s="99" t="s">
        <v>241</v>
      </c>
      <c r="C180" s="27" t="s">
        <v>178</v>
      </c>
      <c r="D180" s="99">
        <v>3</v>
      </c>
      <c r="E180" s="20">
        <v>0</v>
      </c>
      <c r="F180" s="20">
        <v>0</v>
      </c>
      <c r="G180" s="99">
        <v>9</v>
      </c>
      <c r="H180" s="12"/>
    </row>
    <row r="181" spans="1:8">
      <c r="A181" s="32" t="s">
        <v>146</v>
      </c>
      <c r="B181" s="99" t="s">
        <v>242</v>
      </c>
      <c r="C181" s="27" t="s">
        <v>179</v>
      </c>
      <c r="D181" s="99">
        <v>3</v>
      </c>
      <c r="E181" s="20">
        <v>0</v>
      </c>
      <c r="F181" s="20">
        <v>0</v>
      </c>
      <c r="G181" s="99">
        <v>9</v>
      </c>
      <c r="H181" s="12"/>
    </row>
    <row r="182" spans="1:8">
      <c r="A182" s="22" t="s">
        <v>148</v>
      </c>
      <c r="B182" s="99" t="s">
        <v>243</v>
      </c>
      <c r="C182" s="27" t="s">
        <v>180</v>
      </c>
      <c r="D182" s="99">
        <v>3</v>
      </c>
      <c r="E182" s="20">
        <v>0</v>
      </c>
      <c r="F182" s="20">
        <v>0</v>
      </c>
      <c r="G182" s="99">
        <v>9</v>
      </c>
      <c r="H182" s="12"/>
    </row>
    <row r="183" spans="1:8">
      <c r="A183" s="22" t="s">
        <v>149</v>
      </c>
      <c r="B183" s="99" t="s">
        <v>244</v>
      </c>
      <c r="C183" s="27" t="s">
        <v>181</v>
      </c>
      <c r="D183" s="99">
        <v>3</v>
      </c>
      <c r="E183" s="20">
        <v>0</v>
      </c>
      <c r="F183" s="20">
        <v>0</v>
      </c>
      <c r="G183" s="99">
        <v>9</v>
      </c>
      <c r="H183" s="12"/>
    </row>
    <row r="184" spans="1:8">
      <c r="A184" s="22" t="s">
        <v>151</v>
      </c>
      <c r="B184" s="99" t="s">
        <v>245</v>
      </c>
      <c r="C184" s="27" t="s">
        <v>182</v>
      </c>
      <c r="D184" s="99">
        <v>3</v>
      </c>
      <c r="E184" s="20">
        <v>0</v>
      </c>
      <c r="F184" s="20">
        <v>0</v>
      </c>
      <c r="G184" s="99">
        <v>9</v>
      </c>
      <c r="H184" s="12"/>
    </row>
    <row r="185" spans="1:8">
      <c r="A185" s="22" t="s">
        <v>152</v>
      </c>
      <c r="B185" s="99" t="s">
        <v>246</v>
      </c>
      <c r="C185" s="27" t="s">
        <v>186</v>
      </c>
      <c r="D185" s="99">
        <v>3</v>
      </c>
      <c r="E185" s="20">
        <v>0</v>
      </c>
      <c r="F185" s="20">
        <v>0</v>
      </c>
      <c r="G185" s="99">
        <v>9</v>
      </c>
      <c r="H185" s="12"/>
    </row>
    <row r="186" spans="1:8">
      <c r="A186" s="22" t="s">
        <v>153</v>
      </c>
      <c r="B186" s="99" t="s">
        <v>247</v>
      </c>
      <c r="C186" s="27" t="s">
        <v>185</v>
      </c>
      <c r="D186" s="99">
        <v>3</v>
      </c>
      <c r="E186" s="20">
        <v>0</v>
      </c>
      <c r="F186" s="20">
        <v>0</v>
      </c>
      <c r="G186" s="99">
        <v>9</v>
      </c>
      <c r="H186" s="12"/>
    </row>
    <row r="187" spans="1:8">
      <c r="A187" s="22" t="s">
        <v>154</v>
      </c>
      <c r="B187" s="99" t="s">
        <v>248</v>
      </c>
      <c r="C187" s="27" t="s">
        <v>184</v>
      </c>
      <c r="D187" s="99">
        <v>3</v>
      </c>
      <c r="E187" s="20">
        <v>0</v>
      </c>
      <c r="F187" s="20">
        <v>0</v>
      </c>
      <c r="G187" s="99">
        <v>9</v>
      </c>
      <c r="H187" s="12"/>
    </row>
    <row r="188" spans="1:8">
      <c r="A188" s="22" t="s">
        <v>155</v>
      </c>
      <c r="B188" s="99" t="s">
        <v>249</v>
      </c>
      <c r="C188" s="27" t="s">
        <v>183</v>
      </c>
      <c r="D188" s="99">
        <v>3</v>
      </c>
      <c r="E188" s="20">
        <v>0</v>
      </c>
      <c r="F188" s="20">
        <v>0</v>
      </c>
      <c r="G188" s="99">
        <v>9</v>
      </c>
      <c r="H188" s="12"/>
    </row>
    <row r="189" spans="1:8">
      <c r="A189" s="22"/>
      <c r="C189" s="3"/>
      <c r="D189" s="100"/>
      <c r="E189" s="20"/>
      <c r="F189" s="20"/>
      <c r="G189" s="99"/>
      <c r="H189" s="12"/>
    </row>
    <row r="190" spans="1:8">
      <c r="A190" s="126" t="s">
        <v>12</v>
      </c>
      <c r="B190" s="126"/>
      <c r="C190" s="126"/>
      <c r="D190" s="126"/>
      <c r="E190" s="126"/>
      <c r="F190" s="126"/>
      <c r="G190" s="126"/>
      <c r="H190" s="12"/>
    </row>
    <row r="191" spans="1:8">
      <c r="A191" s="120" t="s">
        <v>197</v>
      </c>
      <c r="B191" s="121"/>
      <c r="C191" s="121"/>
      <c r="D191" s="121"/>
      <c r="E191" s="121"/>
      <c r="F191" s="121"/>
      <c r="G191" s="121"/>
      <c r="H191" s="12"/>
    </row>
    <row r="192" spans="1:8">
      <c r="A192" s="27" t="s">
        <v>199</v>
      </c>
      <c r="B192" s="100" t="s">
        <v>218</v>
      </c>
      <c r="C192" s="27" t="s">
        <v>198</v>
      </c>
      <c r="D192" s="100">
        <v>3</v>
      </c>
      <c r="E192" s="20">
        <v>0</v>
      </c>
      <c r="F192" s="20">
        <v>0</v>
      </c>
      <c r="G192" s="99">
        <v>9</v>
      </c>
      <c r="H192" s="12"/>
    </row>
    <row r="193" spans="1:8">
      <c r="A193" s="120" t="s">
        <v>202</v>
      </c>
      <c r="B193" s="121"/>
      <c r="C193" s="121"/>
      <c r="D193" s="121"/>
      <c r="E193" s="121"/>
      <c r="F193" s="121"/>
      <c r="G193" s="121"/>
      <c r="H193" s="12"/>
    </row>
    <row r="194" spans="1:8">
      <c r="A194" s="22" t="s">
        <v>204</v>
      </c>
      <c r="B194" s="100" t="s">
        <v>222</v>
      </c>
      <c r="C194" s="3" t="s">
        <v>203</v>
      </c>
      <c r="D194" s="100">
        <v>3</v>
      </c>
      <c r="E194" s="20">
        <v>0</v>
      </c>
      <c r="F194" s="20">
        <v>0</v>
      </c>
      <c r="G194" s="99">
        <v>9</v>
      </c>
      <c r="H194" s="12"/>
    </row>
    <row r="195" spans="1:8">
      <c r="A195" s="120" t="s">
        <v>201</v>
      </c>
      <c r="B195" s="121"/>
      <c r="C195" s="121"/>
      <c r="D195" s="121"/>
      <c r="E195" s="121"/>
      <c r="F195" s="121"/>
      <c r="G195" s="121"/>
      <c r="H195" s="12"/>
    </row>
    <row r="196" spans="1:8">
      <c r="A196" s="22" t="s">
        <v>205</v>
      </c>
      <c r="B196" s="99" t="s">
        <v>231</v>
      </c>
      <c r="C196" s="3" t="s">
        <v>208</v>
      </c>
      <c r="D196" s="23">
        <v>3</v>
      </c>
      <c r="E196" s="20">
        <v>0</v>
      </c>
      <c r="F196" s="20">
        <v>0</v>
      </c>
      <c r="G196" s="99">
        <v>9</v>
      </c>
      <c r="H196" s="12"/>
    </row>
    <row r="197" spans="1:8">
      <c r="A197" s="22" t="s">
        <v>207</v>
      </c>
      <c r="B197" s="99" t="s">
        <v>232</v>
      </c>
      <c r="C197" s="3" t="s">
        <v>206</v>
      </c>
      <c r="D197" s="23">
        <v>3</v>
      </c>
      <c r="E197" s="20">
        <v>0</v>
      </c>
      <c r="F197" s="20">
        <v>0</v>
      </c>
      <c r="G197" s="99">
        <v>9</v>
      </c>
      <c r="H197" s="12"/>
    </row>
    <row r="198" spans="1:8">
      <c r="A198" s="120" t="s">
        <v>200</v>
      </c>
      <c r="B198" s="121"/>
      <c r="C198" s="121"/>
      <c r="D198" s="121"/>
      <c r="E198" s="121"/>
      <c r="F198" s="121"/>
      <c r="G198" s="121"/>
      <c r="H198" s="12"/>
    </row>
    <row r="199" spans="1:8">
      <c r="A199" s="22" t="s">
        <v>210</v>
      </c>
      <c r="B199" s="99" t="s">
        <v>233</v>
      </c>
      <c r="C199" s="3" t="s">
        <v>209</v>
      </c>
      <c r="D199" s="100">
        <v>3</v>
      </c>
      <c r="E199" s="20">
        <v>0</v>
      </c>
      <c r="F199" s="20">
        <v>0</v>
      </c>
      <c r="G199" s="99">
        <v>9</v>
      </c>
      <c r="H199" s="12"/>
    </row>
    <row r="200" spans="1:8">
      <c r="A200" s="22" t="s">
        <v>212</v>
      </c>
      <c r="B200" s="99" t="s">
        <v>234</v>
      </c>
      <c r="C200" s="3" t="s">
        <v>211</v>
      </c>
      <c r="D200" s="100">
        <v>3</v>
      </c>
      <c r="E200" s="20">
        <v>0</v>
      </c>
      <c r="F200" s="20">
        <v>0</v>
      </c>
      <c r="G200" s="99">
        <v>9</v>
      </c>
      <c r="H200" s="12"/>
    </row>
    <row r="201" spans="1:8">
      <c r="A201" s="103"/>
      <c r="B201" s="104"/>
      <c r="C201" s="103"/>
      <c r="D201" s="103"/>
      <c r="E201" s="103"/>
      <c r="F201" s="103"/>
      <c r="G201" s="103"/>
    </row>
    <row r="202" spans="1:8">
      <c r="A202" s="103"/>
      <c r="B202" s="104"/>
      <c r="C202" s="103"/>
      <c r="D202" s="103"/>
      <c r="E202" s="103"/>
      <c r="F202" s="103"/>
      <c r="G202" s="103"/>
    </row>
    <row r="203" spans="1:8">
      <c r="A203" s="103"/>
      <c r="B203" s="104"/>
      <c r="C203" s="103"/>
      <c r="D203" s="103"/>
      <c r="E203" s="103"/>
      <c r="F203" s="103"/>
      <c r="G203" s="103"/>
    </row>
    <row r="204" spans="1:8">
      <c r="A204" s="103"/>
      <c r="B204" s="104"/>
      <c r="C204" s="103"/>
      <c r="D204" s="103"/>
      <c r="E204" s="103"/>
      <c r="F204" s="103"/>
      <c r="G204" s="103"/>
    </row>
    <row r="205" spans="1:8">
      <c r="A205" s="103"/>
      <c r="B205" s="104"/>
      <c r="C205" s="103"/>
      <c r="D205" s="103"/>
      <c r="E205" s="103"/>
      <c r="F205" s="103"/>
      <c r="G205" s="103"/>
    </row>
    <row r="206" spans="1:8">
      <c r="A206" s="103"/>
      <c r="B206" s="104"/>
      <c r="C206" s="103"/>
      <c r="D206" s="103"/>
      <c r="E206" s="103"/>
      <c r="F206" s="103"/>
      <c r="G206" s="103"/>
    </row>
    <row r="207" spans="1:8">
      <c r="A207" s="103"/>
      <c r="B207" s="104"/>
      <c r="C207" s="103"/>
      <c r="D207" s="103"/>
      <c r="E207" s="103"/>
      <c r="F207" s="103"/>
      <c r="G207" s="103"/>
    </row>
    <row r="208" spans="1:8">
      <c r="A208" s="103"/>
      <c r="B208" s="104"/>
      <c r="C208" s="103"/>
      <c r="D208" s="103"/>
      <c r="E208" s="103"/>
      <c r="F208" s="103"/>
      <c r="G208" s="103"/>
    </row>
    <row r="209" spans="1:7">
      <c r="A209" s="103"/>
      <c r="B209" s="104"/>
      <c r="C209" s="103"/>
      <c r="D209" s="103"/>
      <c r="E209" s="103"/>
      <c r="F209" s="103"/>
      <c r="G209" s="103"/>
    </row>
    <row r="210" spans="1:7">
      <c r="A210" s="103"/>
      <c r="B210" s="104"/>
      <c r="C210" s="103"/>
      <c r="D210" s="103"/>
      <c r="E210" s="103"/>
      <c r="F210" s="103"/>
      <c r="G210" s="103"/>
    </row>
    <row r="211" spans="1:7">
      <c r="A211" s="103"/>
      <c r="B211" s="104"/>
      <c r="C211" s="103"/>
      <c r="D211" s="103"/>
      <c r="E211" s="103"/>
      <c r="F211" s="103"/>
      <c r="G211" s="103"/>
    </row>
    <row r="212" spans="1:7">
      <c r="A212" s="103"/>
      <c r="B212" s="104"/>
      <c r="C212" s="103"/>
      <c r="D212" s="103"/>
      <c r="E212" s="103"/>
      <c r="F212" s="103"/>
      <c r="G212" s="103"/>
    </row>
    <row r="213" spans="1:7">
      <c r="A213" s="103"/>
      <c r="B213" s="104"/>
      <c r="C213" s="103"/>
      <c r="D213" s="103"/>
      <c r="E213" s="103"/>
      <c r="F213" s="103"/>
      <c r="G213" s="103"/>
    </row>
    <row r="214" spans="1:7">
      <c r="A214" s="103"/>
      <c r="B214" s="104"/>
      <c r="C214" s="103"/>
      <c r="D214" s="103"/>
      <c r="E214" s="103"/>
      <c r="F214" s="103"/>
      <c r="G214" s="103"/>
    </row>
    <row r="215" spans="1:7">
      <c r="A215" s="103"/>
      <c r="B215" s="104"/>
      <c r="C215" s="103"/>
      <c r="D215" s="103"/>
      <c r="E215" s="103"/>
      <c r="F215" s="103"/>
      <c r="G215" s="103"/>
    </row>
    <row r="216" spans="1:7">
      <c r="A216" s="103"/>
      <c r="B216" s="104"/>
      <c r="C216" s="103"/>
      <c r="D216" s="103"/>
      <c r="E216" s="103"/>
      <c r="F216" s="103"/>
      <c r="G216" s="103"/>
    </row>
    <row r="217" spans="1:7">
      <c r="A217" s="103"/>
      <c r="B217" s="104"/>
      <c r="C217" s="103"/>
      <c r="D217" s="103"/>
      <c r="E217" s="103"/>
      <c r="F217" s="103"/>
      <c r="G217" s="103"/>
    </row>
    <row r="218" spans="1:7">
      <c r="A218" s="103"/>
      <c r="B218" s="104"/>
      <c r="C218" s="103"/>
      <c r="D218" s="103"/>
      <c r="E218" s="103"/>
      <c r="F218" s="103"/>
      <c r="G218" s="103"/>
    </row>
    <row r="219" spans="1:7">
      <c r="A219" s="103"/>
      <c r="B219" s="104"/>
      <c r="C219" s="103"/>
      <c r="D219" s="103"/>
      <c r="E219" s="103"/>
      <c r="F219" s="103"/>
      <c r="G219" s="103"/>
    </row>
    <row r="220" spans="1:7">
      <c r="A220" s="103"/>
      <c r="B220" s="104"/>
      <c r="C220" s="103"/>
      <c r="D220" s="103"/>
      <c r="E220" s="103"/>
      <c r="F220" s="103"/>
      <c r="G220" s="103"/>
    </row>
  </sheetData>
  <mergeCells count="84">
    <mergeCell ref="A53:A55"/>
    <mergeCell ref="A56:A60"/>
    <mergeCell ref="A35:G35"/>
    <mergeCell ref="A44:G44"/>
    <mergeCell ref="A50:G50"/>
    <mergeCell ref="A24:G24"/>
    <mergeCell ref="A29:A30"/>
    <mergeCell ref="A31:A34"/>
    <mergeCell ref="A38:A39"/>
    <mergeCell ref="A40:A43"/>
    <mergeCell ref="A48:A49"/>
    <mergeCell ref="A25:G25"/>
    <mergeCell ref="D8:E8"/>
    <mergeCell ref="D11:E11"/>
    <mergeCell ref="D12:E12"/>
    <mergeCell ref="D15:E15"/>
    <mergeCell ref="D13:E13"/>
    <mergeCell ref="D14:E14"/>
    <mergeCell ref="A1:G1"/>
    <mergeCell ref="F2:G2"/>
    <mergeCell ref="D2:E2"/>
    <mergeCell ref="D4:E4"/>
    <mergeCell ref="D5:E5"/>
    <mergeCell ref="D6:E6"/>
    <mergeCell ref="D3:E3"/>
    <mergeCell ref="D7:E7"/>
    <mergeCell ref="D9:E9"/>
    <mergeCell ref="D10:E10"/>
    <mergeCell ref="K13:L13"/>
    <mergeCell ref="K14:L14"/>
    <mergeCell ref="K16:L16"/>
    <mergeCell ref="A195:G195"/>
    <mergeCell ref="A62:G62"/>
    <mergeCell ref="F87:F88"/>
    <mergeCell ref="G87:G88"/>
    <mergeCell ref="A71:G71"/>
    <mergeCell ref="D63:F63"/>
    <mergeCell ref="A90:G90"/>
    <mergeCell ref="D87:D88"/>
    <mergeCell ref="E87:E88"/>
    <mergeCell ref="I55:J55"/>
    <mergeCell ref="A16:G16"/>
    <mergeCell ref="A61:G61"/>
    <mergeCell ref="A17:G17"/>
    <mergeCell ref="A198:G198"/>
    <mergeCell ref="A110:G110"/>
    <mergeCell ref="A138:G138"/>
    <mergeCell ref="A190:G190"/>
    <mergeCell ref="A173:G173"/>
    <mergeCell ref="A171:G171"/>
    <mergeCell ref="A172:G172"/>
    <mergeCell ref="A193:G193"/>
    <mergeCell ref="A137:G137"/>
    <mergeCell ref="A152:G152"/>
    <mergeCell ref="A161:G161"/>
    <mergeCell ref="A122:G122"/>
    <mergeCell ref="A142:G142"/>
    <mergeCell ref="A162:G162"/>
    <mergeCell ref="I56:J56"/>
    <mergeCell ref="D97:D98"/>
    <mergeCell ref="E97:E98"/>
    <mergeCell ref="F97:F98"/>
    <mergeCell ref="G97:G98"/>
    <mergeCell ref="A72:G72"/>
    <mergeCell ref="A191:G191"/>
    <mergeCell ref="A151:G151"/>
    <mergeCell ref="A150:G150"/>
    <mergeCell ref="A130:G130"/>
    <mergeCell ref="A131:G131"/>
    <mergeCell ref="A132:G132"/>
    <mergeCell ref="A141:G141"/>
    <mergeCell ref="A120:G120"/>
    <mergeCell ref="A121:G121"/>
    <mergeCell ref="A100:G100"/>
    <mergeCell ref="K78:M78"/>
    <mergeCell ref="I57:J57"/>
    <mergeCell ref="I58:J58"/>
    <mergeCell ref="H70:N70"/>
    <mergeCell ref="A64:G64"/>
    <mergeCell ref="A73:G73"/>
    <mergeCell ref="A81:G81"/>
    <mergeCell ref="A91:G91"/>
    <mergeCell ref="A101:G101"/>
    <mergeCell ref="A111:G111"/>
  </mergeCells>
  <pageMargins left="0.51181102362204722" right="0.31496062992125984" top="0.47244094488188981" bottom="0.6692913385826772" header="0.23622047244094491" footer="0.39370078740157483"/>
  <pageSetup scale="92" orientation="portrait" r:id="rId1"/>
  <headerFooter>
    <oddFooter>&amp;C&amp;"Arial,Bold"&amp;9(&amp;P)</oddFooter>
  </headerFooter>
  <rowBreaks count="4" manualBreakCount="4">
    <brk id="16" max="6" man="1"/>
    <brk id="61" max="6" man="1"/>
    <brk id="110" max="6" man="1"/>
    <brk id="15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ECE Structure</vt:lpstr>
      <vt:lpstr>'ECE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Comp</cp:lastModifiedBy>
  <cp:lastPrinted>2018-05-05T09:47:36Z</cp:lastPrinted>
  <dcterms:created xsi:type="dcterms:W3CDTF">2015-08-25T10:19:17Z</dcterms:created>
  <dcterms:modified xsi:type="dcterms:W3CDTF">2018-05-05T09:48:29Z</dcterms:modified>
</cp:coreProperties>
</file>