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650"/>
  </bookViews>
  <sheets>
    <sheet name="EEE Structure" sheetId="4" r:id="rId1"/>
  </sheets>
  <definedNames>
    <definedName name="_GoBack" localSheetId="0">'EEE Structure'!#REF!</definedName>
    <definedName name="_xlnm.Print_Area" localSheetId="0">'EEE Structure'!$A$1:$G$185</definedName>
    <definedName name="_xlnm.Print_Titles" localSheetId="0">'EEE Structure'!#REF!</definedName>
    <definedName name="Registered_Candidates">#REF!</definedName>
  </definedNames>
  <calcPr calcId="125725"/>
</workbook>
</file>

<file path=xl/calcChain.xml><?xml version="1.0" encoding="utf-8"?>
<calcChain xmlns="http://schemas.openxmlformats.org/spreadsheetml/2006/main">
  <c r="G181" i="4"/>
  <c r="G182"/>
  <c r="G178"/>
  <c r="G179"/>
  <c r="G183"/>
  <c r="G177"/>
  <c r="G168"/>
  <c r="G167"/>
  <c r="G169"/>
  <c r="G170"/>
  <c r="G171"/>
  <c r="G166"/>
  <c r="G160"/>
  <c r="G161"/>
  <c r="G162"/>
  <c r="G163"/>
  <c r="G159"/>
  <c r="G155"/>
  <c r="G151"/>
  <c r="G152"/>
  <c r="G153"/>
  <c r="G154"/>
  <c r="G150"/>
  <c r="G146"/>
  <c r="G141"/>
  <c r="G142"/>
  <c r="G143"/>
  <c r="G140"/>
  <c r="G131"/>
  <c r="G132"/>
  <c r="G133"/>
  <c r="G134"/>
  <c r="G135"/>
  <c r="G130"/>
  <c r="D10" l="1"/>
  <c r="G120"/>
  <c r="G121"/>
  <c r="G122"/>
  <c r="G123"/>
  <c r="G119"/>
  <c r="G112"/>
  <c r="G113"/>
  <c r="G114"/>
  <c r="G115"/>
  <c r="G116"/>
  <c r="G111"/>
  <c r="G102"/>
  <c r="G103"/>
  <c r="G104"/>
  <c r="G105"/>
  <c r="G101"/>
  <c r="G92"/>
  <c r="G93"/>
  <c r="G94"/>
  <c r="G95"/>
  <c r="G91"/>
  <c r="G83"/>
  <c r="G84"/>
  <c r="G85"/>
  <c r="G86"/>
  <c r="G87"/>
  <c r="G82"/>
  <c r="D12" l="1"/>
  <c r="D11"/>
  <c r="D9"/>
  <c r="D8"/>
  <c r="D7"/>
  <c r="D6"/>
  <c r="D5"/>
  <c r="F108"/>
  <c r="E124"/>
  <c r="F124"/>
  <c r="G124"/>
  <c r="E88"/>
  <c r="F88"/>
  <c r="G88"/>
  <c r="D88"/>
  <c r="G77"/>
  <c r="F76"/>
  <c r="F78" s="1"/>
  <c r="E76"/>
  <c r="E78" s="1"/>
  <c r="D76"/>
  <c r="D78" s="1"/>
  <c r="G75"/>
  <c r="G74"/>
  <c r="G73"/>
  <c r="D136"/>
  <c r="G136" s="1"/>
  <c r="D124"/>
  <c r="E117"/>
  <c r="F117"/>
  <c r="G117"/>
  <c r="D117"/>
  <c r="E98"/>
  <c r="F98"/>
  <c r="D98"/>
  <c r="H10" l="1"/>
  <c r="G76"/>
  <c r="G78" s="1"/>
  <c r="D4"/>
  <c r="D14" l="1"/>
</calcChain>
</file>

<file path=xl/sharedStrings.xml><?xml version="1.0" encoding="utf-8"?>
<sst xmlns="http://schemas.openxmlformats.org/spreadsheetml/2006/main" count="378" uniqueCount="286">
  <si>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</si>
  <si>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</si>
  <si>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</si>
  <si>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</si>
  <si>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</si>
  <si>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</si>
  <si>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</si>
  <si>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</si>
  <si>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</si>
  <si>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</si>
  <si>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</si>
  <si>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</si>
  <si>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</si>
  <si>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</si>
  <si>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</si>
  <si>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</si>
  <si>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</si>
  <si>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</si>
  <si>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</si>
  <si>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</si>
  <si>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</si>
  <si>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</si>
  <si>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</si>
  <si>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</si>
  <si>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</si>
  <si>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</si>
  <si>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</si>
  <si>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</si>
  <si>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</si>
  <si>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</si>
  <si>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</si>
  <si>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</si>
  <si>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</si>
  <si>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</si>
  <si>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</si>
  <si>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</si>
  <si>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</si>
  <si>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</si>
  <si>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</si>
  <si>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</si>
  <si>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LM.HL101.14</t>
  </si>
  <si>
    <t>L: Lecture Hours, T: Tutorials Hours, P: Practical Or Laboratory Hours, C: Credits</t>
  </si>
  <si>
    <t>IH.H 106.14</t>
  </si>
  <si>
    <t>Probability and Statistics</t>
  </si>
  <si>
    <t>Artificial Intelligence</t>
  </si>
  <si>
    <t>HU/LM</t>
  </si>
  <si>
    <t>EEE</t>
  </si>
  <si>
    <t>Physics-II Introduction to Engineering Electromagnetics</t>
  </si>
  <si>
    <t>Chemistry-I</t>
  </si>
  <si>
    <t>Engineering Mathematics-I</t>
  </si>
  <si>
    <t>Manufacturing Practice-II</t>
  </si>
  <si>
    <t xml:space="preserve">                                                                                            Total</t>
  </si>
  <si>
    <t>Mathematical Methods</t>
  </si>
  <si>
    <t>Engineering Thermodynamics</t>
  </si>
  <si>
    <t>Electrical Circuits and Measurement</t>
  </si>
  <si>
    <t>Manufacturing Practice-I</t>
  </si>
  <si>
    <t>IH.H 105.14</t>
  </si>
  <si>
    <t xml:space="preserve">                                                                                             Total</t>
  </si>
  <si>
    <t>Numerical Techniques</t>
  </si>
  <si>
    <t>Network Analysis &amp; Synthesis</t>
  </si>
  <si>
    <t>DC Machines &amp; Transformer</t>
  </si>
  <si>
    <t>Electrical Engineering Practice</t>
  </si>
  <si>
    <t>IH.H 103.14</t>
  </si>
  <si>
    <t>IH.H 104.14</t>
  </si>
  <si>
    <t>IS.MA 202.14</t>
  </si>
  <si>
    <t>DC.EE 241.14</t>
  </si>
  <si>
    <t>Power Transmission &amp; Distribution</t>
  </si>
  <si>
    <t>DC.EE 231.14</t>
  </si>
  <si>
    <t>Power Electronic Devices &amp; Converters</t>
  </si>
  <si>
    <t>DC.EE 211.14</t>
  </si>
  <si>
    <t>Linear Control Systems</t>
  </si>
  <si>
    <t xml:space="preserve">                                                                                         Total</t>
  </si>
  <si>
    <t xml:space="preserve">MC.EO 301.14 </t>
  </si>
  <si>
    <t>EO 301</t>
  </si>
  <si>
    <t>DC.EE 342.14</t>
  </si>
  <si>
    <t>EE 342</t>
  </si>
  <si>
    <t>Power System Protection and Switchgear</t>
  </si>
  <si>
    <t>DC.EE 322.14</t>
  </si>
  <si>
    <t>EE 322</t>
  </si>
  <si>
    <t>Synchronous and Induction Machines</t>
  </si>
  <si>
    <t>DC.EE 343.14</t>
  </si>
  <si>
    <t>EE 343</t>
  </si>
  <si>
    <t>Power System Analysis &amp; Control</t>
  </si>
  <si>
    <t>DC.EE 332.14</t>
  </si>
  <si>
    <t>EE 332</t>
  </si>
  <si>
    <t>Analysis &amp; Applications of Power Electronic Converters</t>
  </si>
  <si>
    <t>EE 323</t>
  </si>
  <si>
    <t>Condition Monitoring and energy conservation</t>
  </si>
  <si>
    <t>EE 312</t>
  </si>
  <si>
    <t>Physical significance of Mathematical methods</t>
  </si>
  <si>
    <t>EE 345</t>
  </si>
  <si>
    <t>EE 324</t>
  </si>
  <si>
    <t>Analysis &amp; Control of Electric Drives</t>
  </si>
  <si>
    <t>Industrial Training/Summer Project</t>
  </si>
  <si>
    <t>EE 433</t>
  </si>
  <si>
    <t>Converter Applications</t>
  </si>
  <si>
    <t>EE 413</t>
  </si>
  <si>
    <t>Digital Control System</t>
  </si>
  <si>
    <t>EE 446</t>
  </si>
  <si>
    <t>EHV AC &amp; DC Transmission</t>
  </si>
  <si>
    <t>EE 403</t>
  </si>
  <si>
    <t>Energy Technologies</t>
  </si>
  <si>
    <t>EE 414</t>
  </si>
  <si>
    <t>Optimal and Adaptive control System</t>
  </si>
  <si>
    <t>EE 427</t>
  </si>
  <si>
    <t>Electric Utilization &amp; Traction</t>
  </si>
  <si>
    <t>EE 426</t>
  </si>
  <si>
    <t>Semiconductor Controlled Drives</t>
  </si>
  <si>
    <t xml:space="preserve">Deviation </t>
  </si>
  <si>
    <t xml:space="preserve">* The students have to choose one course from H105 &amp; H106. </t>
  </si>
  <si>
    <t xml:space="preserve">GY.CP101.14 </t>
  </si>
  <si>
    <t>CP101</t>
  </si>
  <si>
    <t>1: Control Systems</t>
  </si>
  <si>
    <t>2: Electrical Machines and Drives</t>
  </si>
  <si>
    <t>3: Power Electronics</t>
  </si>
  <si>
    <t>4: Power Systems</t>
  </si>
  <si>
    <t>*Students have to choose one course from H103 and H104.</t>
  </si>
  <si>
    <t>Stream Project (Hons.)</t>
  </si>
  <si>
    <t>Department Elective-1</t>
  </si>
  <si>
    <t>Department Elective-2</t>
  </si>
  <si>
    <t xml:space="preserve">                                                         Total (Hons Students)</t>
  </si>
  <si>
    <t>Area in Electrical Engineering</t>
  </si>
  <si>
    <t>Humanities/Language &amp; Management Courses^^</t>
  </si>
  <si>
    <t>Open Elective - 1</t>
  </si>
  <si>
    <t>OE - 1</t>
  </si>
  <si>
    <t xml:space="preserve">OE - 1 </t>
  </si>
  <si>
    <t>DE - 1</t>
  </si>
  <si>
    <t>OE - 2</t>
  </si>
  <si>
    <r>
      <t>Open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Elective - 2 </t>
    </r>
  </si>
  <si>
    <t>DE - 2</t>
  </si>
  <si>
    <t>DE - 3</t>
  </si>
  <si>
    <t>OE - 3</t>
  </si>
  <si>
    <t>Open Elective - 3</t>
  </si>
  <si>
    <t>OE - 4</t>
  </si>
  <si>
    <t>Open Elective - 4</t>
  </si>
  <si>
    <t xml:space="preserve"> UG Course Structure for Electrical Engineering (2016-2017)</t>
  </si>
  <si>
    <t>UG Course Structure for Electrical Engineering (2016-2017)</t>
  </si>
  <si>
    <t>Electrical Engineering : 4-Year B.Tech I-Semester</t>
  </si>
  <si>
    <t>Electrical Engineering : 4-Year B.Tech II-Semester</t>
  </si>
  <si>
    <t>Electrical Engineering : 4-Year B.Tech III-Semester</t>
  </si>
  <si>
    <t>Electrical Engineering : 4-Year B.Tech IV-Semester</t>
  </si>
  <si>
    <t>Electrical Engineering : 4-Year B.Tech V-Semester</t>
  </si>
  <si>
    <t>Electrical Engineering : 4-Year B.Tech VI-Semester</t>
  </si>
  <si>
    <t>Electrical Engineering : 4-Year B.Tech VII-Semester</t>
  </si>
  <si>
    <t>Electrical Engineering : 4-Year B.Tech VIII-Semester</t>
  </si>
  <si>
    <t>Department Elective (DE) - 1</t>
  </si>
  <si>
    <t xml:space="preserve">Electrical Engineering: 4-Year B.Tech. Summer Term </t>
  </si>
  <si>
    <t>DC.EE401.14</t>
  </si>
  <si>
    <t>EE401</t>
  </si>
  <si>
    <t>Design &amp; Simulation of Electrical Systems (PS,CS,MD &amp; PE)</t>
  </si>
  <si>
    <t>Department Elective (DE) -2</t>
  </si>
  <si>
    <t>EE 425</t>
  </si>
  <si>
    <t>Special Electrical Machines</t>
  </si>
  <si>
    <t>DC.EE447.14</t>
  </si>
  <si>
    <t>EE447</t>
  </si>
  <si>
    <t>High Voltage Engineering</t>
  </si>
  <si>
    <t>Department Elective (DE) - 3</t>
  </si>
  <si>
    <t>Department Elective - 3</t>
  </si>
  <si>
    <t>EE 448</t>
  </si>
  <si>
    <t>Power System Deregulation</t>
  </si>
  <si>
    <t>EE 449</t>
  </si>
  <si>
    <t>Special Topics in Power Systems</t>
  </si>
  <si>
    <t xml:space="preserve">All Semester Total (Hons.) </t>
  </si>
  <si>
    <t>^^Courses to be selected such that recommended HU &amp; LM programme component get satisfied separately.</t>
  </si>
  <si>
    <t>DE.EE414.</t>
  </si>
  <si>
    <t>DE.EE426.</t>
  </si>
  <si>
    <t>DE.EE427.</t>
  </si>
  <si>
    <t>DE.EE448.</t>
  </si>
  <si>
    <t>DE.EE449.</t>
  </si>
  <si>
    <t>DE.EE413.</t>
  </si>
  <si>
    <t>DE.EE446.</t>
  </si>
  <si>
    <t>DE.EE403.</t>
  </si>
  <si>
    <t>DE.EE425.</t>
  </si>
  <si>
    <t>DE.EE433.</t>
  </si>
  <si>
    <t>DE.EE323.</t>
  </si>
  <si>
    <t>DE.EE312.</t>
  </si>
  <si>
    <t>DE.EE345.</t>
  </si>
  <si>
    <t>DE.EE324.</t>
  </si>
  <si>
    <t>Control Systems</t>
  </si>
  <si>
    <t>Electrical Machines and Drives</t>
  </si>
  <si>
    <t>Power Electronics</t>
  </si>
  <si>
    <t>Power Systems</t>
  </si>
  <si>
    <t>Physical significance of Mathematical mehods</t>
  </si>
  <si>
    <t>Analysis &amp; Control of Elective Drives</t>
  </si>
  <si>
    <t>EE345</t>
  </si>
  <si>
    <t>EE324</t>
  </si>
  <si>
    <t>EE312</t>
  </si>
  <si>
    <t>EE413</t>
  </si>
  <si>
    <t>EE403</t>
  </si>
  <si>
    <t>EE433</t>
  </si>
  <si>
    <t>EE414</t>
  </si>
  <si>
    <t>EE427</t>
  </si>
  <si>
    <t>Optimal and Adaptive control systems</t>
  </si>
  <si>
    <t>EE415</t>
  </si>
  <si>
    <t>EE426</t>
  </si>
  <si>
    <t>Special Topics in Control Systems</t>
  </si>
  <si>
    <t>EE323</t>
  </si>
  <si>
    <t>EE425</t>
  </si>
  <si>
    <t>EE446</t>
  </si>
  <si>
    <t>EE449</t>
  </si>
  <si>
    <t>Artificial Intelligence (VI-Semester)</t>
  </si>
  <si>
    <t xml:space="preserve"> Philosophy*</t>
  </si>
  <si>
    <t>Education &amp; Self *</t>
  </si>
  <si>
    <t>Development of Societies *</t>
  </si>
  <si>
    <t>History and Civilization *</t>
  </si>
  <si>
    <t>Digital Circuits &amp; Systems</t>
  </si>
  <si>
    <t>IH.H102.14</t>
  </si>
  <si>
    <t>Computer Programming</t>
  </si>
  <si>
    <t xml:space="preserve">                                                         Total</t>
  </si>
  <si>
    <t>DE - 4</t>
  </si>
  <si>
    <t>Department Elective (DE) - 4</t>
  </si>
  <si>
    <t>Department Elective - 4</t>
  </si>
  <si>
    <t>DE.EE415</t>
  </si>
  <si>
    <t>EE 415</t>
  </si>
  <si>
    <t>One course to be selected, for respective stream in corresponding semester, on recommendation of DUGC</t>
  </si>
  <si>
    <t xml:space="preserve">UG PT. III (VI sem.) 
</t>
  </si>
  <si>
    <t xml:space="preserve">UG PT. IV (VII sem.) 
</t>
  </si>
  <si>
    <t xml:space="preserve">UG PT. IV (VIII sem.) 
</t>
  </si>
  <si>
    <t>Engineering Drawing (Manual and Computer Aided), Manufacturing Practices and Practice course of Department/ School</t>
  </si>
  <si>
    <t>Institute Requirement Engineering/ Pharmacy</t>
  </si>
  <si>
    <t>Language and Management</t>
  </si>
  <si>
    <t>Science</t>
  </si>
  <si>
    <t>Humanities and Social Science</t>
  </si>
  <si>
    <t>Open Elective (Interdisciplinary Stream courses from Science/ Engineering/Pharmacy)</t>
  </si>
  <si>
    <t>DP.EE391S.16</t>
  </si>
  <si>
    <t>EE391S</t>
  </si>
  <si>
    <t>DP.EE393.</t>
  </si>
  <si>
    <t>EE 393</t>
  </si>
  <si>
    <t>DP.EE392/S</t>
  </si>
  <si>
    <t>EE 392/ EE392S</t>
  </si>
  <si>
    <t>EE 491/  EE491S</t>
  </si>
  <si>
    <t>DP.EE491/S</t>
  </si>
  <si>
    <t xml:space="preserve"> UG or Stream  Project</t>
  </si>
  <si>
    <t xml:space="preserve"> UG or Stream Project</t>
  </si>
  <si>
    <t>EE 492S</t>
  </si>
  <si>
    <t>DP.EE492.</t>
  </si>
  <si>
    <t>Fundamentals of Mechanical Engineering</t>
  </si>
  <si>
    <t>ME101</t>
  </si>
  <si>
    <t>IE.ME101.14</t>
  </si>
  <si>
    <t>PHY102</t>
  </si>
  <si>
    <t>IS.PHY102.14</t>
  </si>
  <si>
    <t>IS.CY101.14</t>
  </si>
  <si>
    <t>IS.MA101.14</t>
  </si>
  <si>
    <t>MA101</t>
  </si>
  <si>
    <t>CY101</t>
  </si>
  <si>
    <t>CSO101</t>
  </si>
  <si>
    <t>IE.CSO101.14</t>
  </si>
  <si>
    <t>ME106</t>
  </si>
  <si>
    <t>ME104</t>
  </si>
  <si>
    <t>EP.ME104.14</t>
  </si>
  <si>
    <t>EP.ME106.14</t>
  </si>
  <si>
    <t>ME105</t>
  </si>
  <si>
    <t>EE101</t>
  </si>
  <si>
    <t>EO102</t>
  </si>
  <si>
    <t>ME103</t>
  </si>
  <si>
    <t>MA203</t>
  </si>
  <si>
    <t>IS.MA203.14</t>
  </si>
  <si>
    <t>IE.ME103.14</t>
  </si>
  <si>
    <t>IE.EO102.14</t>
  </si>
  <si>
    <t>DC.EE101.14</t>
  </si>
  <si>
    <t>EP.ME105.14</t>
  </si>
  <si>
    <t>H105</t>
  </si>
  <si>
    <t>H106</t>
  </si>
  <si>
    <t>MA201</t>
  </si>
  <si>
    <t>EO201</t>
  </si>
  <si>
    <t>MC.EO201.14</t>
  </si>
  <si>
    <t>IS.MA201.14</t>
  </si>
  <si>
    <t>H103</t>
  </si>
  <si>
    <t>H104</t>
  </si>
  <si>
    <t>EE261</t>
  </si>
  <si>
    <t>EE221</t>
  </si>
  <si>
    <t>EP.EE261.14</t>
  </si>
  <si>
    <t>DC.EE221.14</t>
  </si>
  <si>
    <t xml:space="preserve">Universal Human Value-II : Self,Society and Nature </t>
  </si>
  <si>
    <t>EE241</t>
  </si>
  <si>
    <t>MA202</t>
  </si>
  <si>
    <t>EE231</t>
  </si>
  <si>
    <t>EE211</t>
  </si>
  <si>
    <t>EE272</t>
  </si>
  <si>
    <t>H102</t>
  </si>
  <si>
    <t>DP.EE 272.14</t>
  </si>
  <si>
    <t>Course list of Stream - 1</t>
  </si>
  <si>
    <t>Course list of Stream-2</t>
  </si>
  <si>
    <t>Course list of Stream-3</t>
  </si>
  <si>
    <t>Course list of Stream-4</t>
  </si>
  <si>
    <t>Fundamentals of Electronics &amp; Instrumentation Engineering</t>
  </si>
</sst>
</file>

<file path=xl/styles.xml><?xml version="1.0" encoding="utf-8"?>
<styleSheet xmlns="http://schemas.openxmlformats.org/spreadsheetml/2006/main">
  <fonts count="32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8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29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0" fontId="1" fillId="0" borderId="5" xfId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1" applyFont="1" applyBorder="1" applyAlignment="1">
      <alignment horizontal="left" vertical="center"/>
    </xf>
    <xf numFmtId="0" fontId="23" fillId="0" borderId="2" xfId="1" applyFont="1" applyBorder="1" applyAlignment="1">
      <alignment vertical="center"/>
    </xf>
    <xf numFmtId="0" fontId="1" fillId="0" borderId="0" xfId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3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4" fontId="25" fillId="0" borderId="0" xfId="0" applyNumberFormat="1" applyFont="1" applyBorder="1" applyAlignment="1">
      <alignment horizontal="center" vertical="top" wrapText="1"/>
    </xf>
    <xf numFmtId="0" fontId="7" fillId="3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14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25" fillId="3" borderId="0" xfId="0" applyFont="1" applyFill="1" applyBorder="1" applyAlignment="1">
      <alignment vertical="top" wrapText="1"/>
    </xf>
    <xf numFmtId="14" fontId="25" fillId="3" borderId="0" xfId="0" applyNumberFormat="1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justify" wrapText="1"/>
    </xf>
    <xf numFmtId="0" fontId="25" fillId="5" borderId="0" xfId="0" applyFont="1" applyFill="1" applyBorder="1" applyAlignment="1">
      <alignment vertical="top" wrapText="1"/>
    </xf>
    <xf numFmtId="14" fontId="25" fillId="5" borderId="0" xfId="0" applyNumberFormat="1" applyFont="1" applyFill="1" applyBorder="1" applyAlignment="1">
      <alignment horizontal="center" vertical="top" wrapText="1"/>
    </xf>
    <xf numFmtId="0" fontId="25" fillId="5" borderId="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6" fillId="0" borderId="0" xfId="1" applyFont="1" applyBorder="1" applyAlignment="1">
      <alignment horizontal="left" vertical="center"/>
    </xf>
    <xf numFmtId="0" fontId="27" fillId="0" borderId="0" xfId="0" applyFont="1" applyBorder="1" applyAlignment="1">
      <alignment wrapText="1"/>
    </xf>
    <xf numFmtId="0" fontId="13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6" fillId="5" borderId="0" xfId="0" applyFont="1" applyFill="1" applyBorder="1" applyAlignment="1">
      <alignment vertical="top" wrapText="1"/>
    </xf>
    <xf numFmtId="0" fontId="14" fillId="0" borderId="0" xfId="1" applyFont="1" applyBorder="1" applyAlignment="1">
      <alignment vertical="center"/>
    </xf>
    <xf numFmtId="0" fontId="10" fillId="3" borderId="0" xfId="1" applyFont="1" applyFill="1" applyBorder="1" applyAlignment="1">
      <alignment horizontal="center" vertical="center"/>
    </xf>
    <xf numFmtId="0" fontId="24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Border="1"/>
    <xf numFmtId="0" fontId="5" fillId="0" borderId="3" xfId="1" applyFont="1" applyFill="1" applyBorder="1" applyAlignment="1">
      <alignment vertical="center" wrapText="1"/>
    </xf>
    <xf numFmtId="0" fontId="1" fillId="0" borderId="4" xfId="1" applyBorder="1" applyAlignment="1">
      <alignment vertical="center"/>
    </xf>
    <xf numFmtId="0" fontId="26" fillId="0" borderId="0" xfId="0" applyFont="1" applyBorder="1" applyAlignment="1">
      <alignment horizontal="justify" vertical="top" wrapText="1"/>
    </xf>
    <xf numFmtId="14" fontId="25" fillId="0" borderId="0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31" fillId="0" borderId="0" xfId="1" applyFont="1" applyBorder="1" applyAlignment="1">
      <alignment vertical="center"/>
    </xf>
    <xf numFmtId="0" fontId="31" fillId="0" borderId="0" xfId="1" applyFont="1" applyBorder="1" applyAlignment="1">
      <alignment horizontal="center" vertical="center"/>
    </xf>
    <xf numFmtId="0" fontId="31" fillId="0" borderId="1" xfId="1" applyFont="1" applyBorder="1" applyAlignment="1">
      <alignment vertical="center"/>
    </xf>
    <xf numFmtId="0" fontId="31" fillId="0" borderId="1" xfId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18" fillId="0" borderId="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justify" vertical="top" wrapText="1"/>
    </xf>
    <xf numFmtId="0" fontId="10" fillId="3" borderId="0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14" fontId="25" fillId="0" borderId="0" xfId="0" applyNumberFormat="1" applyFont="1" applyBorder="1" applyAlignment="1">
      <alignment horizontal="center" vertical="top" wrapText="1"/>
    </xf>
    <xf numFmtId="0" fontId="9" fillId="3" borderId="0" xfId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3" fillId="3" borderId="0" xfId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top" wrapText="1"/>
    </xf>
    <xf numFmtId="0" fontId="7" fillId="3" borderId="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5"/>
  <sheetViews>
    <sheetView tabSelected="1" view="pageBreakPreview" topLeftCell="A13" zoomScale="115" zoomScaleSheetLayoutView="115" workbookViewId="0">
      <selection activeCell="A22" sqref="A22:G22"/>
    </sheetView>
  </sheetViews>
  <sheetFormatPr defaultColWidth="9.140625" defaultRowHeight="15"/>
  <cols>
    <col min="1" max="1" width="16.140625" style="111" customWidth="1"/>
    <col min="2" max="2" width="12.28515625" style="112" customWidth="1"/>
    <col min="3" max="3" width="55.28515625" style="111" customWidth="1"/>
    <col min="4" max="4" width="4.5703125" style="111" customWidth="1"/>
    <col min="5" max="5" width="3.7109375" style="111" customWidth="1"/>
    <col min="6" max="6" width="6.7109375" style="111" customWidth="1"/>
    <col min="7" max="7" width="7.140625" style="111" customWidth="1"/>
    <col min="8" max="8" width="13.28515625" style="7" customWidth="1"/>
    <col min="9" max="9" width="11.7109375" style="7" customWidth="1"/>
    <col min="10" max="10" width="36.5703125" style="7" customWidth="1"/>
    <col min="11" max="11" width="11.85546875" style="7" bestFit="1" customWidth="1"/>
    <col min="12" max="12" width="3.42578125" style="7" bestFit="1" customWidth="1"/>
    <col min="13" max="13" width="3.28515625" style="7" customWidth="1"/>
    <col min="14" max="14" width="6.7109375" style="7" customWidth="1"/>
    <col min="15" max="16384" width="9.140625" style="7"/>
  </cols>
  <sheetData>
    <row r="1" spans="1:21" ht="15" customHeight="1">
      <c r="A1" s="147" t="s">
        <v>135</v>
      </c>
      <c r="B1" s="147"/>
      <c r="C1" s="147"/>
      <c r="D1" s="147"/>
      <c r="E1" s="147"/>
      <c r="F1" s="147"/>
      <c r="G1" s="147"/>
      <c r="H1" s="92"/>
      <c r="I1" s="4"/>
      <c r="J1" s="93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1" ht="26.1" customHeight="1">
      <c r="A2" s="16" t="s">
        <v>15</v>
      </c>
      <c r="B2" s="16" t="s">
        <v>108</v>
      </c>
      <c r="C2" s="16" t="s">
        <v>16</v>
      </c>
      <c r="D2" s="148" t="s">
        <v>46</v>
      </c>
      <c r="E2" s="148"/>
      <c r="F2" s="127" t="s">
        <v>33</v>
      </c>
      <c r="G2" s="12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1"/>
    </row>
    <row r="3" spans="1:21" ht="15" customHeight="1">
      <c r="A3" s="118"/>
      <c r="B3" s="118"/>
      <c r="C3" s="1"/>
      <c r="D3" s="133"/>
      <c r="E3" s="133"/>
      <c r="F3" s="118" t="s">
        <v>31</v>
      </c>
      <c r="G3" s="118" t="s">
        <v>32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1"/>
    </row>
    <row r="4" spans="1:21" ht="15" customHeight="1">
      <c r="A4" s="118" t="s">
        <v>17</v>
      </c>
      <c r="B4" s="118">
        <v>0</v>
      </c>
      <c r="C4" s="1" t="s">
        <v>222</v>
      </c>
      <c r="D4" s="126">
        <f>G73+G96+G106+G116+G123+G135</f>
        <v>44</v>
      </c>
      <c r="E4" s="126"/>
      <c r="F4" s="115">
        <v>41</v>
      </c>
      <c r="G4" s="118">
        <v>50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1"/>
    </row>
    <row r="5" spans="1:21">
      <c r="A5" s="118" t="s">
        <v>18</v>
      </c>
      <c r="B5" s="118">
        <v>0</v>
      </c>
      <c r="C5" s="1" t="s">
        <v>221</v>
      </c>
      <c r="D5" s="126">
        <f>G82+G83+G84+G91+G101+G111</f>
        <v>67</v>
      </c>
      <c r="E5" s="126"/>
      <c r="F5" s="115">
        <v>62</v>
      </c>
      <c r="G5" s="118">
        <v>84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1"/>
    </row>
    <row r="6" spans="1:21">
      <c r="A6" s="118" t="s">
        <v>19</v>
      </c>
      <c r="B6" s="118">
        <v>0</v>
      </c>
      <c r="C6" s="1" t="s">
        <v>219</v>
      </c>
      <c r="D6" s="126">
        <f>G85+G92+G93+G102</f>
        <v>48</v>
      </c>
      <c r="E6" s="126"/>
      <c r="F6" s="115">
        <v>41</v>
      </c>
      <c r="G6" s="118">
        <v>60</v>
      </c>
      <c r="H6" s="4"/>
      <c r="I6" s="4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1"/>
    </row>
    <row r="7" spans="1:21" ht="28.5" customHeight="1">
      <c r="A7" s="118" t="s">
        <v>20</v>
      </c>
      <c r="B7" s="118">
        <v>-2</v>
      </c>
      <c r="C7" s="18" t="s">
        <v>218</v>
      </c>
      <c r="D7" s="126">
        <f>G86+G87+G95+G105</f>
        <v>18</v>
      </c>
      <c r="E7" s="126"/>
      <c r="F7" s="115">
        <v>20</v>
      </c>
      <c r="G7" s="118">
        <v>24</v>
      </c>
      <c r="H7" s="4"/>
      <c r="I7" s="4"/>
      <c r="J7" s="4"/>
      <c r="K7" s="4"/>
      <c r="L7" s="4"/>
      <c r="M7" s="4"/>
      <c r="N7" s="11"/>
    </row>
    <row r="8" spans="1:21" ht="15" customHeight="1">
      <c r="A8" s="118" t="s">
        <v>21</v>
      </c>
      <c r="B8" s="118">
        <v>-2</v>
      </c>
      <c r="C8" s="1" t="s">
        <v>220</v>
      </c>
      <c r="D8" s="126">
        <f>G154+G170</f>
        <v>18</v>
      </c>
      <c r="E8" s="126"/>
      <c r="F8" s="115">
        <v>20</v>
      </c>
      <c r="G8" s="118">
        <v>24</v>
      </c>
      <c r="H8" s="4"/>
      <c r="I8" s="4"/>
      <c r="J8" s="4"/>
      <c r="K8" s="4"/>
      <c r="L8" s="4"/>
      <c r="M8" s="4"/>
      <c r="N8" s="11"/>
    </row>
    <row r="9" spans="1:21">
      <c r="A9" s="118" t="s">
        <v>22</v>
      </c>
      <c r="B9" s="118">
        <v>0</v>
      </c>
      <c r="C9" s="1" t="s">
        <v>29</v>
      </c>
      <c r="D9" s="126">
        <f>G94+G103+G104+G112+G113+G114+G119+G120+G121+G130+G131+G150+G166</f>
        <v>148</v>
      </c>
      <c r="E9" s="126"/>
      <c r="F9" s="115">
        <v>105</v>
      </c>
      <c r="G9" s="118">
        <v>155</v>
      </c>
      <c r="H9" s="4"/>
      <c r="I9" s="4"/>
      <c r="J9" s="4"/>
      <c r="K9" s="4"/>
      <c r="L9" s="4"/>
      <c r="M9" s="4"/>
      <c r="N9" s="11"/>
    </row>
    <row r="10" spans="1:21">
      <c r="A10" s="118" t="s">
        <v>23</v>
      </c>
      <c r="B10" s="118">
        <v>0</v>
      </c>
      <c r="C10" s="1" t="s">
        <v>30</v>
      </c>
      <c r="D10" s="126">
        <f>G132+G151+G167+G168</f>
        <v>36</v>
      </c>
      <c r="E10" s="126"/>
      <c r="F10" s="115">
        <v>30</v>
      </c>
      <c r="G10" s="118">
        <v>60</v>
      </c>
      <c r="H10" s="4">
        <f>G73+G88+G98+G108+G124+G117+G136+G147+G155+G171</f>
        <v>445</v>
      </c>
      <c r="I10" s="4"/>
      <c r="J10" s="4"/>
      <c r="K10" s="4"/>
      <c r="L10" s="4"/>
      <c r="M10" s="4"/>
      <c r="N10" s="11"/>
    </row>
    <row r="11" spans="1:21" ht="29.25" customHeight="1">
      <c r="A11" s="118" t="s">
        <v>24</v>
      </c>
      <c r="B11" s="118">
        <v>0</v>
      </c>
      <c r="C11" s="18" t="s">
        <v>223</v>
      </c>
      <c r="D11" s="126">
        <f>G122+G133+G152+G169</f>
        <v>36</v>
      </c>
      <c r="E11" s="126"/>
      <c r="F11" s="115">
        <v>35</v>
      </c>
      <c r="G11" s="118">
        <v>80</v>
      </c>
      <c r="H11" s="4"/>
      <c r="I11" s="4"/>
      <c r="J11" s="4"/>
      <c r="K11" s="4"/>
      <c r="L11" s="4"/>
      <c r="M11" s="4"/>
      <c r="N11" s="11"/>
    </row>
    <row r="12" spans="1:21">
      <c r="A12" s="118" t="s">
        <v>25</v>
      </c>
      <c r="B12" s="118">
        <v>0</v>
      </c>
      <c r="C12" s="1" t="s">
        <v>26</v>
      </c>
      <c r="D12" s="126">
        <f>G115+G134+G146+G153</f>
        <v>30</v>
      </c>
      <c r="E12" s="126"/>
      <c r="F12" s="115">
        <v>20</v>
      </c>
      <c r="G12" s="118">
        <v>50</v>
      </c>
      <c r="H12" s="4"/>
      <c r="I12" s="4"/>
      <c r="J12" s="4"/>
      <c r="K12" s="4"/>
      <c r="L12" s="4"/>
      <c r="M12" s="4"/>
      <c r="N12" s="11"/>
    </row>
    <row r="13" spans="1:21">
      <c r="A13" s="118" t="s">
        <v>27</v>
      </c>
      <c r="B13" s="118">
        <v>0</v>
      </c>
      <c r="C13" s="1" t="s">
        <v>28</v>
      </c>
      <c r="D13" s="126">
        <v>0</v>
      </c>
      <c r="E13" s="126"/>
      <c r="F13" s="115">
        <v>0</v>
      </c>
      <c r="G13" s="118">
        <v>0</v>
      </c>
      <c r="H13" s="41"/>
      <c r="I13" s="4"/>
      <c r="J13" s="4"/>
      <c r="K13" s="4"/>
      <c r="L13" s="4"/>
      <c r="M13" s="4"/>
      <c r="N13" s="11"/>
    </row>
    <row r="14" spans="1:21">
      <c r="A14" s="118"/>
      <c r="B14" s="118"/>
      <c r="C14" s="19" t="s">
        <v>7</v>
      </c>
      <c r="D14" s="129">
        <f>SUM(D4:D13)</f>
        <v>445</v>
      </c>
      <c r="E14" s="129"/>
      <c r="F14" s="116">
        <v>430</v>
      </c>
      <c r="G14" s="17">
        <v>460</v>
      </c>
      <c r="H14" s="41"/>
      <c r="I14" s="4"/>
      <c r="J14" s="4"/>
      <c r="K14" s="4"/>
      <c r="L14" s="4"/>
      <c r="M14" s="4"/>
      <c r="N14" s="11"/>
    </row>
    <row r="15" spans="1:21">
      <c r="A15" s="118"/>
      <c r="B15" s="118"/>
      <c r="C15" s="19" t="s">
        <v>162</v>
      </c>
      <c r="D15" s="129">
        <v>465</v>
      </c>
      <c r="E15" s="129"/>
      <c r="F15" s="116">
        <v>450</v>
      </c>
      <c r="G15" s="17">
        <v>480</v>
      </c>
      <c r="H15" s="41"/>
      <c r="I15" s="4"/>
      <c r="J15" s="4"/>
      <c r="K15" s="4"/>
      <c r="L15" s="4"/>
      <c r="M15" s="4"/>
      <c r="N15" s="11"/>
    </row>
    <row r="16" spans="1:21" ht="14.1" customHeight="1">
      <c r="A16" s="132" t="s">
        <v>41</v>
      </c>
      <c r="B16" s="132"/>
      <c r="C16" s="132"/>
      <c r="D16" s="132"/>
      <c r="E16" s="132"/>
      <c r="F16" s="132"/>
      <c r="G16" s="132"/>
      <c r="H16" s="41"/>
      <c r="I16" s="4"/>
      <c r="J16" s="4"/>
      <c r="K16" s="4"/>
      <c r="L16" s="4"/>
      <c r="M16" s="4"/>
      <c r="N16" s="11"/>
    </row>
    <row r="17" spans="1:21" ht="14.1" customHeight="1">
      <c r="A17" s="127" t="s">
        <v>121</v>
      </c>
      <c r="B17" s="128"/>
      <c r="C17" s="128"/>
      <c r="D17" s="128"/>
      <c r="E17" s="128"/>
      <c r="F17" s="128"/>
      <c r="G17" s="128"/>
      <c r="H17" s="41"/>
      <c r="I17" s="42"/>
      <c r="J17" s="44"/>
      <c r="K17" s="43"/>
      <c r="L17" s="43"/>
      <c r="M17" s="43"/>
      <c r="N17" s="41"/>
      <c r="O17" s="4"/>
      <c r="P17" s="4"/>
      <c r="Q17" s="4"/>
      <c r="R17" s="4"/>
      <c r="S17" s="4"/>
      <c r="T17" s="4"/>
      <c r="U17" s="11"/>
    </row>
    <row r="18" spans="1:21" ht="14.1" customHeight="1">
      <c r="A18" s="118"/>
      <c r="B18" s="118"/>
      <c r="C18" s="20" t="s">
        <v>112</v>
      </c>
      <c r="D18" s="1"/>
      <c r="E18" s="118"/>
      <c r="F18" s="118"/>
      <c r="G18" s="118"/>
      <c r="H18" s="41"/>
      <c r="I18" s="42"/>
      <c r="J18" s="44"/>
      <c r="K18" s="43"/>
      <c r="L18" s="43"/>
      <c r="M18" s="43"/>
      <c r="N18" s="41"/>
      <c r="O18" s="4"/>
      <c r="P18" s="4"/>
      <c r="Q18" s="4"/>
      <c r="R18" s="4"/>
      <c r="S18" s="4"/>
      <c r="T18" s="4"/>
      <c r="U18" s="11"/>
    </row>
    <row r="19" spans="1:21" ht="14.1" customHeight="1">
      <c r="A19" s="118"/>
      <c r="B19" s="118"/>
      <c r="C19" s="20" t="s">
        <v>113</v>
      </c>
      <c r="D19" s="1"/>
      <c r="E19" s="118"/>
      <c r="F19" s="118"/>
      <c r="G19" s="118"/>
      <c r="H19" s="41"/>
      <c r="I19" s="42"/>
      <c r="J19" s="44"/>
      <c r="K19" s="43"/>
      <c r="L19" s="43"/>
      <c r="M19" s="43"/>
      <c r="N19" s="41"/>
      <c r="O19" s="4"/>
      <c r="P19" s="4"/>
      <c r="Q19" s="4"/>
      <c r="R19" s="4"/>
      <c r="S19" s="4"/>
      <c r="T19" s="4"/>
      <c r="U19" s="11"/>
    </row>
    <row r="20" spans="1:21" ht="14.1" customHeight="1">
      <c r="A20" s="118"/>
      <c r="B20" s="118"/>
      <c r="C20" s="20" t="s">
        <v>114</v>
      </c>
      <c r="D20" s="1"/>
      <c r="E20" s="118"/>
      <c r="F20" s="118"/>
      <c r="G20" s="118"/>
      <c r="H20" s="41"/>
      <c r="I20" s="42"/>
      <c r="J20" s="44"/>
      <c r="K20" s="43"/>
      <c r="L20" s="43"/>
      <c r="M20" s="43"/>
      <c r="N20" s="41"/>
      <c r="O20" s="4"/>
      <c r="P20" s="4"/>
      <c r="Q20" s="4"/>
      <c r="R20" s="4"/>
      <c r="S20" s="4"/>
      <c r="T20" s="4"/>
      <c r="U20" s="11"/>
    </row>
    <row r="21" spans="1:21" ht="14.1" customHeight="1">
      <c r="A21" s="118"/>
      <c r="B21" s="118"/>
      <c r="C21" s="20" t="s">
        <v>115</v>
      </c>
      <c r="D21" s="1"/>
      <c r="E21" s="118"/>
      <c r="F21" s="118"/>
      <c r="G21" s="118"/>
      <c r="H21" s="41"/>
      <c r="I21" s="42"/>
      <c r="J21" s="44"/>
      <c r="K21" s="43"/>
      <c r="L21" s="43"/>
      <c r="M21" s="43"/>
      <c r="N21" s="41"/>
      <c r="O21" s="4"/>
      <c r="P21" s="4"/>
      <c r="Q21" s="4"/>
      <c r="R21" s="4"/>
      <c r="S21" s="4"/>
      <c r="T21" s="4"/>
      <c r="U21" s="11"/>
    </row>
    <row r="22" spans="1:21" s="8" customFormat="1" ht="15" customHeight="1">
      <c r="A22" s="149" t="s">
        <v>214</v>
      </c>
      <c r="B22" s="150"/>
      <c r="C22" s="150"/>
      <c r="D22" s="150"/>
      <c r="E22" s="150"/>
      <c r="F22" s="150"/>
      <c r="G22" s="151"/>
      <c r="H22" s="45"/>
      <c r="I22" s="45"/>
      <c r="J22" s="45"/>
      <c r="K22" s="145"/>
      <c r="L22" s="145"/>
      <c r="M22" s="45"/>
      <c r="N22" s="45"/>
      <c r="O22" s="46"/>
      <c r="P22" s="46"/>
      <c r="Q22" s="46"/>
      <c r="R22" s="46"/>
      <c r="S22" s="46"/>
      <c r="T22" s="46"/>
      <c r="U22" s="36"/>
    </row>
    <row r="23" spans="1:21" s="5" customFormat="1" ht="15" customHeight="1">
      <c r="A23" s="139" t="s">
        <v>281</v>
      </c>
      <c r="B23" s="140"/>
      <c r="C23" s="135"/>
      <c r="D23" s="140"/>
      <c r="E23" s="140"/>
      <c r="F23" s="140"/>
      <c r="G23" s="142"/>
      <c r="H23" s="146"/>
      <c r="I23" s="146"/>
      <c r="J23" s="146"/>
      <c r="K23" s="146"/>
      <c r="L23" s="146"/>
      <c r="M23" s="146"/>
      <c r="N23" s="146"/>
      <c r="O23" s="47"/>
      <c r="P23" s="47"/>
      <c r="Q23" s="47"/>
      <c r="R23" s="47"/>
      <c r="S23" s="47"/>
      <c r="T23" s="47"/>
      <c r="U23" s="37"/>
    </row>
    <row r="24" spans="1:21" s="5" customFormat="1" ht="15" customHeight="1">
      <c r="A24" s="21"/>
      <c r="B24" s="115"/>
      <c r="C24" s="116" t="s">
        <v>178</v>
      </c>
      <c r="D24" s="115"/>
      <c r="E24" s="115"/>
      <c r="F24" s="115"/>
      <c r="G24" s="115"/>
      <c r="H24" s="48"/>
      <c r="I24" s="48"/>
      <c r="J24" s="48"/>
      <c r="K24" s="165"/>
      <c r="L24" s="165"/>
      <c r="M24" s="165"/>
      <c r="N24" s="48"/>
      <c r="O24" s="47"/>
      <c r="P24" s="47"/>
      <c r="Q24" s="47"/>
      <c r="R24" s="47"/>
      <c r="S24" s="47"/>
      <c r="T24" s="47"/>
      <c r="U24" s="37"/>
    </row>
    <row r="25" spans="1:21" s="3" customFormat="1" ht="15.75">
      <c r="A25" s="143" t="s">
        <v>215</v>
      </c>
      <c r="B25" s="23" t="s">
        <v>186</v>
      </c>
      <c r="C25" s="27" t="s">
        <v>182</v>
      </c>
      <c r="D25" s="115">
        <v>3</v>
      </c>
      <c r="E25" s="115">
        <v>0</v>
      </c>
      <c r="F25" s="115">
        <v>0</v>
      </c>
      <c r="G25" s="115">
        <v>9</v>
      </c>
      <c r="H25" s="49"/>
      <c r="I25" s="49"/>
      <c r="J25" s="49"/>
      <c r="K25" s="50"/>
      <c r="L25" s="49"/>
      <c r="M25" s="51"/>
      <c r="N25" s="51"/>
      <c r="O25" s="49"/>
      <c r="P25" s="49"/>
      <c r="Q25" s="49"/>
      <c r="R25" s="49"/>
      <c r="S25" s="49"/>
      <c r="T25" s="49"/>
      <c r="U25" s="14"/>
    </row>
    <row r="26" spans="1:21" s="3" customFormat="1" ht="15" customHeight="1">
      <c r="A26" s="167"/>
      <c r="B26" s="31" t="s">
        <v>184</v>
      </c>
      <c r="C26" s="96" t="s">
        <v>44</v>
      </c>
      <c r="D26" s="115">
        <v>3</v>
      </c>
      <c r="E26" s="115">
        <v>0</v>
      </c>
      <c r="F26" s="115">
        <v>0</v>
      </c>
      <c r="G26" s="115">
        <v>9</v>
      </c>
      <c r="H26" s="49"/>
      <c r="I26" s="49"/>
      <c r="J26" s="49"/>
      <c r="K26" s="50"/>
      <c r="L26" s="49"/>
      <c r="M26" s="51"/>
      <c r="N26" s="51"/>
      <c r="O26" s="49"/>
      <c r="P26" s="49"/>
      <c r="Q26" s="49"/>
      <c r="R26" s="49"/>
      <c r="S26" s="49"/>
      <c r="T26" s="49"/>
      <c r="U26" s="14"/>
    </row>
    <row r="27" spans="1:21" s="3" customFormat="1" ht="15" customHeight="1">
      <c r="A27" s="144"/>
      <c r="B27" s="97" t="s">
        <v>185</v>
      </c>
      <c r="C27" s="21" t="s">
        <v>183</v>
      </c>
      <c r="D27" s="115">
        <v>3</v>
      </c>
      <c r="E27" s="115">
        <v>0</v>
      </c>
      <c r="F27" s="115">
        <v>0</v>
      </c>
      <c r="G27" s="115">
        <v>9</v>
      </c>
      <c r="H27" s="49"/>
      <c r="I27" s="49"/>
      <c r="J27" s="49"/>
      <c r="K27" s="95"/>
      <c r="L27" s="49"/>
      <c r="M27" s="51"/>
      <c r="N27" s="51"/>
      <c r="O27" s="49"/>
      <c r="P27" s="49"/>
      <c r="Q27" s="49"/>
      <c r="R27" s="49"/>
      <c r="S27" s="49"/>
      <c r="T27" s="49"/>
      <c r="U27" s="14"/>
    </row>
    <row r="28" spans="1:21" s="3" customFormat="1" ht="15" customHeight="1">
      <c r="A28" s="143" t="s">
        <v>216</v>
      </c>
      <c r="B28" s="97" t="s">
        <v>187</v>
      </c>
      <c r="C28" s="21" t="s">
        <v>97</v>
      </c>
      <c r="D28" s="115">
        <v>3</v>
      </c>
      <c r="E28" s="115">
        <v>0</v>
      </c>
      <c r="F28" s="115">
        <v>0</v>
      </c>
      <c r="G28" s="115">
        <v>9</v>
      </c>
      <c r="H28" s="49"/>
      <c r="I28" s="49"/>
      <c r="J28" s="49"/>
      <c r="K28" s="95"/>
      <c r="L28" s="49"/>
      <c r="M28" s="51"/>
      <c r="N28" s="51"/>
      <c r="O28" s="49"/>
      <c r="P28" s="49"/>
      <c r="Q28" s="49"/>
      <c r="R28" s="49"/>
      <c r="S28" s="49"/>
      <c r="T28" s="49"/>
      <c r="U28" s="14"/>
    </row>
    <row r="29" spans="1:21" s="3" customFormat="1" ht="15" customHeight="1">
      <c r="A29" s="167"/>
      <c r="B29" s="97" t="s">
        <v>188</v>
      </c>
      <c r="C29" s="21" t="s">
        <v>101</v>
      </c>
      <c r="D29" s="115">
        <v>3</v>
      </c>
      <c r="E29" s="115">
        <v>0</v>
      </c>
      <c r="F29" s="115">
        <v>0</v>
      </c>
      <c r="G29" s="115">
        <v>9</v>
      </c>
      <c r="H29" s="49"/>
      <c r="I29" s="49"/>
      <c r="J29" s="49"/>
      <c r="K29" s="95"/>
      <c r="L29" s="49"/>
      <c r="M29" s="51"/>
      <c r="N29" s="51"/>
      <c r="O29" s="49"/>
      <c r="P29" s="49"/>
      <c r="Q29" s="49"/>
      <c r="R29" s="49"/>
      <c r="S29" s="49"/>
      <c r="T29" s="49"/>
      <c r="U29" s="14"/>
    </row>
    <row r="30" spans="1:21" s="3" customFormat="1" ht="15" customHeight="1">
      <c r="A30" s="144"/>
      <c r="B30" s="97" t="s">
        <v>189</v>
      </c>
      <c r="C30" s="21" t="s">
        <v>95</v>
      </c>
      <c r="D30" s="115">
        <v>3</v>
      </c>
      <c r="E30" s="115">
        <v>0</v>
      </c>
      <c r="F30" s="115">
        <v>0</v>
      </c>
      <c r="G30" s="115">
        <v>9</v>
      </c>
      <c r="H30" s="49"/>
      <c r="I30" s="49"/>
      <c r="J30" s="49"/>
      <c r="K30" s="95"/>
      <c r="L30" s="49"/>
      <c r="M30" s="51"/>
      <c r="N30" s="51"/>
      <c r="O30" s="49"/>
      <c r="P30" s="49"/>
      <c r="Q30" s="49"/>
      <c r="R30" s="49"/>
      <c r="S30" s="49"/>
      <c r="T30" s="49"/>
      <c r="U30" s="14"/>
    </row>
    <row r="31" spans="1:21" s="3" customFormat="1" ht="15" customHeight="1">
      <c r="A31" s="143" t="s">
        <v>217</v>
      </c>
      <c r="B31" s="97" t="s">
        <v>190</v>
      </c>
      <c r="C31" s="21" t="s">
        <v>192</v>
      </c>
      <c r="D31" s="115">
        <v>3</v>
      </c>
      <c r="E31" s="115">
        <v>0</v>
      </c>
      <c r="F31" s="115">
        <v>0</v>
      </c>
      <c r="G31" s="115">
        <v>9</v>
      </c>
      <c r="H31" s="49"/>
      <c r="I31" s="49"/>
      <c r="J31" s="49"/>
      <c r="K31" s="95"/>
      <c r="L31" s="49"/>
      <c r="M31" s="51"/>
      <c r="N31" s="51"/>
      <c r="O31" s="49"/>
      <c r="P31" s="49"/>
      <c r="Q31" s="49"/>
      <c r="R31" s="49"/>
      <c r="S31" s="49"/>
      <c r="T31" s="49"/>
      <c r="U31" s="14"/>
    </row>
    <row r="32" spans="1:21" s="3" customFormat="1" ht="15" customHeight="1">
      <c r="A32" s="167"/>
      <c r="B32" s="98" t="s">
        <v>191</v>
      </c>
      <c r="C32" s="99" t="s">
        <v>105</v>
      </c>
      <c r="D32" s="115">
        <v>3</v>
      </c>
      <c r="E32" s="115">
        <v>0</v>
      </c>
      <c r="F32" s="115">
        <v>0</v>
      </c>
      <c r="G32" s="115">
        <v>9</v>
      </c>
      <c r="H32" s="49"/>
      <c r="I32" s="49"/>
      <c r="J32" s="49"/>
      <c r="K32" s="95"/>
      <c r="L32" s="49"/>
      <c r="M32" s="51"/>
      <c r="N32" s="51"/>
      <c r="O32" s="49"/>
      <c r="P32" s="49"/>
      <c r="Q32" s="49"/>
      <c r="R32" s="49"/>
      <c r="S32" s="49"/>
      <c r="T32" s="49"/>
      <c r="U32" s="14"/>
    </row>
    <row r="33" spans="1:21" s="3" customFormat="1" ht="15" customHeight="1">
      <c r="A33" s="167"/>
      <c r="B33" s="97" t="s">
        <v>193</v>
      </c>
      <c r="C33" s="21" t="s">
        <v>195</v>
      </c>
      <c r="D33" s="115">
        <v>3</v>
      </c>
      <c r="E33" s="115">
        <v>0</v>
      </c>
      <c r="F33" s="115">
        <v>0</v>
      </c>
      <c r="G33" s="115">
        <v>9</v>
      </c>
      <c r="H33" s="49"/>
      <c r="I33" s="49"/>
      <c r="J33" s="49"/>
      <c r="K33" s="50"/>
      <c r="L33" s="49"/>
      <c r="M33" s="51"/>
      <c r="N33" s="51"/>
      <c r="O33" s="49"/>
      <c r="P33" s="49"/>
      <c r="Q33" s="49"/>
      <c r="R33" s="49"/>
      <c r="S33" s="49"/>
      <c r="T33" s="49"/>
      <c r="U33" s="14"/>
    </row>
    <row r="34" spans="1:21" s="3" customFormat="1" ht="15" customHeight="1">
      <c r="A34" s="144"/>
      <c r="B34" s="23" t="s">
        <v>194</v>
      </c>
      <c r="C34" s="3" t="s">
        <v>107</v>
      </c>
      <c r="D34" s="115">
        <v>3</v>
      </c>
      <c r="E34" s="115">
        <v>0</v>
      </c>
      <c r="F34" s="115">
        <v>0</v>
      </c>
      <c r="G34" s="115">
        <v>9</v>
      </c>
      <c r="H34" s="49"/>
      <c r="I34" s="49"/>
      <c r="J34" s="49"/>
      <c r="K34" s="50"/>
      <c r="L34" s="49"/>
      <c r="M34" s="51"/>
      <c r="N34" s="51"/>
      <c r="O34" s="49"/>
      <c r="P34" s="49"/>
      <c r="Q34" s="49"/>
      <c r="R34" s="49"/>
      <c r="S34" s="49"/>
      <c r="T34" s="49"/>
      <c r="U34" s="14"/>
    </row>
    <row r="35" spans="1:21" s="3" customFormat="1" ht="15" customHeight="1">
      <c r="A35" s="100"/>
      <c r="B35" s="113"/>
      <c r="C35" s="101"/>
      <c r="D35" s="113"/>
      <c r="E35" s="113"/>
      <c r="F35" s="113"/>
      <c r="G35" s="114"/>
      <c r="H35" s="49"/>
      <c r="I35" s="49"/>
      <c r="J35" s="49"/>
      <c r="K35" s="52"/>
      <c r="L35" s="49"/>
      <c r="M35" s="51"/>
      <c r="N35" s="51"/>
      <c r="O35" s="49"/>
      <c r="P35" s="49"/>
      <c r="Q35" s="49"/>
      <c r="R35" s="49"/>
      <c r="S35" s="49"/>
      <c r="T35" s="49"/>
      <c r="U35" s="14"/>
    </row>
    <row r="36" spans="1:21" s="3" customFormat="1" ht="15" customHeight="1">
      <c r="A36" s="139" t="s">
        <v>282</v>
      </c>
      <c r="B36" s="140"/>
      <c r="C36" s="141"/>
      <c r="D36" s="140"/>
      <c r="E36" s="140"/>
      <c r="F36" s="140"/>
      <c r="G36" s="142"/>
      <c r="H36" s="49"/>
      <c r="I36" s="49"/>
      <c r="J36" s="49"/>
      <c r="K36" s="52"/>
      <c r="L36" s="49"/>
      <c r="M36" s="51"/>
      <c r="N36" s="51"/>
      <c r="O36" s="49"/>
      <c r="P36" s="49"/>
      <c r="Q36" s="49"/>
      <c r="R36" s="49"/>
      <c r="S36" s="49"/>
      <c r="T36" s="49"/>
      <c r="U36" s="14"/>
    </row>
    <row r="37" spans="1:21" s="3" customFormat="1" ht="15" customHeight="1">
      <c r="A37" s="21"/>
      <c r="B37" s="115"/>
      <c r="C37" s="116" t="s">
        <v>179</v>
      </c>
      <c r="D37" s="115"/>
      <c r="E37" s="115"/>
      <c r="F37" s="115"/>
      <c r="G37" s="115"/>
      <c r="H37" s="159"/>
      <c r="I37" s="166"/>
      <c r="J37" s="53"/>
      <c r="K37" s="162"/>
      <c r="L37" s="164"/>
      <c r="M37" s="49"/>
      <c r="N37" s="49"/>
      <c r="O37" s="49"/>
      <c r="P37" s="49"/>
      <c r="Q37" s="49"/>
      <c r="R37" s="49"/>
      <c r="S37" s="49"/>
      <c r="T37" s="49"/>
      <c r="U37" s="14"/>
    </row>
    <row r="38" spans="1:21" s="3" customFormat="1" ht="15" customHeight="1">
      <c r="A38" s="143" t="s">
        <v>215</v>
      </c>
      <c r="B38" s="23" t="s">
        <v>196</v>
      </c>
      <c r="C38" s="27" t="s">
        <v>87</v>
      </c>
      <c r="D38" s="115">
        <v>3</v>
      </c>
      <c r="E38" s="115">
        <v>0</v>
      </c>
      <c r="F38" s="115">
        <v>0</v>
      </c>
      <c r="G38" s="115">
        <v>9</v>
      </c>
      <c r="H38" s="159"/>
      <c r="I38" s="166"/>
      <c r="J38" s="53"/>
      <c r="K38" s="162"/>
      <c r="L38" s="164"/>
      <c r="M38" s="49"/>
      <c r="N38" s="49"/>
      <c r="O38" s="49"/>
      <c r="P38" s="49"/>
      <c r="Q38" s="49"/>
      <c r="R38" s="49"/>
      <c r="S38" s="49"/>
      <c r="T38" s="49"/>
      <c r="U38" s="14"/>
    </row>
    <row r="39" spans="1:21" s="5" customFormat="1" ht="15" customHeight="1">
      <c r="A39" s="167"/>
      <c r="B39" s="115" t="s">
        <v>184</v>
      </c>
      <c r="C39" s="21" t="s">
        <v>44</v>
      </c>
      <c r="D39" s="115">
        <v>3</v>
      </c>
      <c r="E39" s="115">
        <v>0</v>
      </c>
      <c r="F39" s="115">
        <v>0</v>
      </c>
      <c r="G39" s="115">
        <v>9</v>
      </c>
      <c r="H39" s="159"/>
      <c r="I39" s="159"/>
      <c r="J39" s="54" t="s">
        <v>51</v>
      </c>
      <c r="K39" s="55"/>
      <c r="L39" s="56"/>
      <c r="M39" s="47"/>
      <c r="N39" s="47"/>
      <c r="O39" s="47"/>
      <c r="P39" s="47"/>
      <c r="Q39" s="47"/>
      <c r="R39" s="47"/>
      <c r="S39" s="47"/>
      <c r="T39" s="47"/>
      <c r="U39" s="37"/>
    </row>
    <row r="40" spans="1:21" s="5" customFormat="1" ht="15" customHeight="1">
      <c r="A40" s="144"/>
      <c r="B40" s="97" t="s">
        <v>185</v>
      </c>
      <c r="C40" s="21" t="s">
        <v>92</v>
      </c>
      <c r="D40" s="115">
        <v>3</v>
      </c>
      <c r="E40" s="115">
        <v>0</v>
      </c>
      <c r="F40" s="115">
        <v>0</v>
      </c>
      <c r="G40" s="115">
        <v>9</v>
      </c>
      <c r="H40" s="94"/>
      <c r="I40" s="94"/>
      <c r="J40" s="54"/>
      <c r="K40" s="55"/>
      <c r="L40" s="56"/>
      <c r="M40" s="47"/>
      <c r="N40" s="47"/>
      <c r="O40" s="47"/>
      <c r="P40" s="47"/>
      <c r="Q40" s="47"/>
      <c r="R40" s="47"/>
      <c r="S40" s="47"/>
      <c r="T40" s="47"/>
      <c r="U40" s="37"/>
    </row>
    <row r="41" spans="1:21" s="5" customFormat="1" ht="15" customHeight="1">
      <c r="A41" s="143" t="s">
        <v>216</v>
      </c>
      <c r="B41" s="97" t="s">
        <v>187</v>
      </c>
      <c r="C41" s="21" t="s">
        <v>97</v>
      </c>
      <c r="D41" s="115">
        <v>3</v>
      </c>
      <c r="E41" s="115">
        <v>0</v>
      </c>
      <c r="F41" s="115">
        <v>0</v>
      </c>
      <c r="G41" s="115">
        <v>9</v>
      </c>
      <c r="H41" s="94"/>
      <c r="I41" s="94"/>
      <c r="J41" s="54"/>
      <c r="K41" s="55"/>
      <c r="L41" s="56"/>
      <c r="M41" s="47"/>
      <c r="N41" s="47"/>
      <c r="O41" s="47"/>
      <c r="P41" s="47"/>
      <c r="Q41" s="47"/>
      <c r="R41" s="47"/>
      <c r="S41" s="47"/>
      <c r="T41" s="47"/>
      <c r="U41" s="37"/>
    </row>
    <row r="42" spans="1:21" s="5" customFormat="1" ht="15" customHeight="1">
      <c r="A42" s="167"/>
      <c r="B42" s="97" t="s">
        <v>188</v>
      </c>
      <c r="C42" s="21" t="s">
        <v>101</v>
      </c>
      <c r="D42" s="115">
        <v>3</v>
      </c>
      <c r="E42" s="115">
        <v>0</v>
      </c>
      <c r="F42" s="115">
        <v>0</v>
      </c>
      <c r="G42" s="115">
        <v>9</v>
      </c>
      <c r="H42" s="94"/>
      <c r="I42" s="94"/>
      <c r="J42" s="54"/>
      <c r="K42" s="55"/>
      <c r="L42" s="56"/>
      <c r="M42" s="47"/>
      <c r="N42" s="47"/>
      <c r="O42" s="47"/>
      <c r="P42" s="47"/>
      <c r="Q42" s="47"/>
      <c r="R42" s="47"/>
      <c r="S42" s="47"/>
      <c r="T42" s="47"/>
      <c r="U42" s="37"/>
    </row>
    <row r="43" spans="1:21" s="5" customFormat="1" ht="15" customHeight="1">
      <c r="A43" s="167"/>
      <c r="B43" s="97" t="s">
        <v>197</v>
      </c>
      <c r="C43" s="21" t="s">
        <v>152</v>
      </c>
      <c r="D43" s="115">
        <v>3</v>
      </c>
      <c r="E43" s="115">
        <v>0</v>
      </c>
      <c r="F43" s="115">
        <v>0</v>
      </c>
      <c r="G43" s="115">
        <v>9</v>
      </c>
      <c r="H43" s="94"/>
      <c r="I43" s="94"/>
      <c r="J43" s="54"/>
      <c r="K43" s="55"/>
      <c r="L43" s="56"/>
      <c r="M43" s="47"/>
      <c r="N43" s="47"/>
      <c r="O43" s="47"/>
      <c r="P43" s="47"/>
      <c r="Q43" s="47"/>
      <c r="R43" s="47"/>
      <c r="S43" s="47"/>
      <c r="T43" s="47"/>
      <c r="U43" s="37"/>
    </row>
    <row r="44" spans="1:21" s="5" customFormat="1" ht="15" customHeight="1">
      <c r="A44" s="144"/>
      <c r="B44" s="97" t="s">
        <v>189</v>
      </c>
      <c r="C44" s="21" t="s">
        <v>95</v>
      </c>
      <c r="D44" s="115">
        <v>3</v>
      </c>
      <c r="E44" s="115">
        <v>0</v>
      </c>
      <c r="F44" s="115">
        <v>0</v>
      </c>
      <c r="G44" s="115">
        <v>9</v>
      </c>
      <c r="H44" s="94"/>
      <c r="I44" s="94"/>
      <c r="J44" s="54"/>
      <c r="K44" s="55"/>
      <c r="L44" s="56"/>
      <c r="M44" s="47"/>
      <c r="N44" s="47"/>
      <c r="O44" s="47"/>
      <c r="P44" s="47"/>
      <c r="Q44" s="47"/>
      <c r="R44" s="47"/>
      <c r="S44" s="47"/>
      <c r="T44" s="47"/>
      <c r="U44" s="37"/>
    </row>
    <row r="45" spans="1:21" s="5" customFormat="1" ht="15" customHeight="1">
      <c r="A45" s="143" t="s">
        <v>217</v>
      </c>
      <c r="B45" s="98" t="s">
        <v>191</v>
      </c>
      <c r="C45" s="99" t="s">
        <v>105</v>
      </c>
      <c r="D45" s="115">
        <v>3</v>
      </c>
      <c r="E45" s="115">
        <v>0</v>
      </c>
      <c r="F45" s="115">
        <v>0</v>
      </c>
      <c r="G45" s="115">
        <v>9</v>
      </c>
      <c r="H45" s="94"/>
      <c r="I45" s="94"/>
      <c r="J45" s="54"/>
      <c r="K45" s="55"/>
      <c r="L45" s="56"/>
      <c r="M45" s="47"/>
      <c r="N45" s="47"/>
      <c r="O45" s="47"/>
      <c r="P45" s="47"/>
      <c r="Q45" s="47"/>
      <c r="R45" s="47"/>
      <c r="S45" s="47"/>
      <c r="T45" s="47"/>
      <c r="U45" s="37"/>
    </row>
    <row r="46" spans="1:21" s="3" customFormat="1" ht="15" customHeight="1">
      <c r="A46" s="144"/>
      <c r="B46" s="23" t="s">
        <v>194</v>
      </c>
      <c r="C46" s="3" t="s">
        <v>107</v>
      </c>
      <c r="D46" s="115">
        <v>3</v>
      </c>
      <c r="E46" s="115">
        <v>0</v>
      </c>
      <c r="F46" s="115">
        <v>0</v>
      </c>
      <c r="G46" s="115">
        <v>9</v>
      </c>
      <c r="H46" s="159"/>
      <c r="I46" s="159"/>
      <c r="J46" s="54" t="s">
        <v>51</v>
      </c>
      <c r="K46" s="55"/>
      <c r="L46" s="56"/>
      <c r="M46" s="49"/>
      <c r="N46" s="49"/>
      <c r="O46" s="49"/>
      <c r="P46" s="49"/>
      <c r="Q46" s="49"/>
      <c r="R46" s="49"/>
      <c r="S46" s="49"/>
      <c r="T46" s="49"/>
      <c r="U46" s="14"/>
    </row>
    <row r="47" spans="1:21" s="3" customFormat="1" ht="15" customHeight="1">
      <c r="A47" s="134"/>
      <c r="B47" s="135"/>
      <c r="C47" s="135"/>
      <c r="D47" s="135"/>
      <c r="E47" s="135"/>
      <c r="F47" s="135"/>
      <c r="G47" s="136"/>
      <c r="H47" s="57"/>
      <c r="I47" s="58"/>
      <c r="J47" s="53"/>
      <c r="K47" s="52"/>
      <c r="L47" s="52"/>
      <c r="M47" s="49"/>
      <c r="N47" s="49"/>
      <c r="O47" s="49"/>
      <c r="P47" s="49"/>
      <c r="Q47" s="49"/>
      <c r="R47" s="49"/>
      <c r="S47" s="49"/>
      <c r="T47" s="49"/>
      <c r="U47" s="14"/>
    </row>
    <row r="48" spans="1:21" s="3" customFormat="1" ht="15" customHeight="1">
      <c r="A48" s="139" t="s">
        <v>283</v>
      </c>
      <c r="B48" s="140"/>
      <c r="C48" s="141"/>
      <c r="D48" s="140"/>
      <c r="E48" s="140"/>
      <c r="F48" s="140"/>
      <c r="G48" s="142"/>
      <c r="H48" s="59"/>
      <c r="I48" s="60"/>
      <c r="J48" s="60"/>
      <c r="K48" s="59"/>
      <c r="L48" s="49"/>
      <c r="M48" s="49"/>
      <c r="N48" s="49"/>
      <c r="O48" s="49"/>
      <c r="P48" s="49"/>
      <c r="Q48" s="49"/>
      <c r="R48" s="49"/>
      <c r="S48" s="49"/>
      <c r="T48" s="49"/>
      <c r="U48" s="14"/>
    </row>
    <row r="49" spans="1:21" s="3" customFormat="1" ht="15" customHeight="1">
      <c r="A49" s="21"/>
      <c r="B49" s="115"/>
      <c r="C49" s="116" t="s">
        <v>180</v>
      </c>
      <c r="D49" s="115"/>
      <c r="E49" s="115"/>
      <c r="F49" s="115"/>
      <c r="G49" s="115"/>
      <c r="H49" s="59"/>
      <c r="I49" s="60"/>
      <c r="J49" s="60"/>
      <c r="K49" s="59"/>
      <c r="L49" s="49"/>
      <c r="M49" s="49"/>
      <c r="N49" s="49"/>
      <c r="O49" s="49"/>
      <c r="P49" s="49"/>
      <c r="Q49" s="49"/>
      <c r="R49" s="49"/>
      <c r="S49" s="49"/>
      <c r="T49" s="49"/>
      <c r="U49" s="14"/>
    </row>
    <row r="50" spans="1:21" s="3" customFormat="1" ht="15" customHeight="1">
      <c r="A50" s="143" t="s">
        <v>215</v>
      </c>
      <c r="B50" s="115" t="s">
        <v>184</v>
      </c>
      <c r="C50" s="21" t="s">
        <v>44</v>
      </c>
      <c r="D50" s="115">
        <v>3</v>
      </c>
      <c r="E50" s="115">
        <v>0</v>
      </c>
      <c r="F50" s="115">
        <v>0</v>
      </c>
      <c r="G50" s="115">
        <v>9</v>
      </c>
      <c r="H50" s="59"/>
      <c r="I50" s="60"/>
      <c r="J50" s="60"/>
      <c r="K50" s="59"/>
      <c r="L50" s="49"/>
      <c r="M50" s="49"/>
      <c r="N50" s="49"/>
      <c r="O50" s="49"/>
      <c r="P50" s="49"/>
      <c r="Q50" s="49"/>
      <c r="R50" s="49"/>
      <c r="S50" s="49"/>
      <c r="T50" s="49"/>
      <c r="U50" s="14"/>
    </row>
    <row r="51" spans="1:21" s="3" customFormat="1" ht="15" customHeight="1">
      <c r="A51" s="144"/>
      <c r="B51" s="97" t="s">
        <v>185</v>
      </c>
      <c r="C51" s="21" t="s">
        <v>92</v>
      </c>
      <c r="D51" s="115">
        <v>3</v>
      </c>
      <c r="E51" s="115">
        <v>0</v>
      </c>
      <c r="F51" s="115">
        <v>0</v>
      </c>
      <c r="G51" s="115">
        <v>9</v>
      </c>
      <c r="H51" s="59"/>
      <c r="I51" s="60"/>
      <c r="J51" s="60"/>
      <c r="K51" s="59"/>
      <c r="L51" s="49"/>
      <c r="M51" s="49"/>
      <c r="N51" s="49"/>
      <c r="O51" s="49"/>
      <c r="P51" s="49"/>
      <c r="Q51" s="49"/>
      <c r="R51" s="49"/>
      <c r="S51" s="49"/>
      <c r="T51" s="49"/>
      <c r="U51" s="14"/>
    </row>
    <row r="52" spans="1:21" s="3" customFormat="1" ht="15" customHeight="1">
      <c r="A52" s="143" t="s">
        <v>216</v>
      </c>
      <c r="B52" s="97" t="s">
        <v>187</v>
      </c>
      <c r="C52" s="21" t="s">
        <v>97</v>
      </c>
      <c r="D52" s="115">
        <v>3</v>
      </c>
      <c r="E52" s="115">
        <v>0</v>
      </c>
      <c r="F52" s="115">
        <v>0</v>
      </c>
      <c r="G52" s="115">
        <v>9</v>
      </c>
      <c r="H52" s="59"/>
      <c r="I52" s="60"/>
      <c r="J52" s="60"/>
      <c r="K52" s="59"/>
      <c r="L52" s="49"/>
      <c r="M52" s="49"/>
      <c r="N52" s="49"/>
      <c r="O52" s="49"/>
      <c r="P52" s="49"/>
      <c r="Q52" s="49"/>
      <c r="R52" s="49"/>
      <c r="S52" s="49"/>
      <c r="T52" s="49"/>
      <c r="U52" s="14"/>
    </row>
    <row r="53" spans="1:21" s="3" customFormat="1" ht="15" customHeight="1">
      <c r="A53" s="167"/>
      <c r="B53" s="97" t="s">
        <v>188</v>
      </c>
      <c r="C53" s="21" t="s">
        <v>101</v>
      </c>
      <c r="D53" s="115">
        <v>3</v>
      </c>
      <c r="E53" s="115">
        <v>0</v>
      </c>
      <c r="F53" s="115">
        <v>0</v>
      </c>
      <c r="G53" s="115">
        <v>9</v>
      </c>
      <c r="H53" s="59"/>
      <c r="I53" s="60"/>
      <c r="J53" s="60"/>
      <c r="K53" s="59"/>
      <c r="L53" s="49"/>
      <c r="M53" s="49"/>
      <c r="N53" s="49"/>
      <c r="O53" s="49"/>
      <c r="P53" s="49"/>
      <c r="Q53" s="49"/>
      <c r="R53" s="49"/>
      <c r="S53" s="49"/>
      <c r="T53" s="49"/>
      <c r="U53" s="14"/>
    </row>
    <row r="54" spans="1:21" s="3" customFormat="1" ht="15" customHeight="1">
      <c r="A54" s="167"/>
      <c r="B54" s="97" t="s">
        <v>189</v>
      </c>
      <c r="C54" s="21" t="s">
        <v>95</v>
      </c>
      <c r="D54" s="115">
        <v>3</v>
      </c>
      <c r="E54" s="115">
        <v>0</v>
      </c>
      <c r="F54" s="115">
        <v>0</v>
      </c>
      <c r="G54" s="115">
        <v>9</v>
      </c>
      <c r="H54" s="59"/>
      <c r="I54" s="60"/>
      <c r="J54" s="60"/>
      <c r="K54" s="59"/>
      <c r="L54" s="49"/>
      <c r="M54" s="49"/>
      <c r="N54" s="49"/>
      <c r="O54" s="49"/>
      <c r="P54" s="49"/>
      <c r="Q54" s="49"/>
      <c r="R54" s="49"/>
      <c r="S54" s="49"/>
      <c r="T54" s="49"/>
      <c r="U54" s="14"/>
    </row>
    <row r="55" spans="1:21" s="3" customFormat="1" ht="15" customHeight="1">
      <c r="A55" s="144"/>
      <c r="B55" s="115" t="s">
        <v>198</v>
      </c>
      <c r="C55" s="21" t="s">
        <v>99</v>
      </c>
      <c r="D55" s="115">
        <v>3</v>
      </c>
      <c r="E55" s="115">
        <v>0</v>
      </c>
      <c r="F55" s="115">
        <v>0</v>
      </c>
      <c r="G55" s="115">
        <v>9</v>
      </c>
      <c r="H55" s="59"/>
      <c r="I55" s="60"/>
      <c r="J55" s="60"/>
      <c r="K55" s="59"/>
      <c r="L55" s="49"/>
      <c r="M55" s="49"/>
      <c r="N55" s="49"/>
      <c r="O55" s="49"/>
      <c r="P55" s="49"/>
      <c r="Q55" s="49"/>
      <c r="R55" s="49"/>
      <c r="S55" s="49"/>
      <c r="T55" s="49"/>
      <c r="U55" s="14"/>
    </row>
    <row r="56" spans="1:21" s="3" customFormat="1" ht="15" customHeight="1">
      <c r="A56" s="143" t="s">
        <v>217</v>
      </c>
      <c r="B56" s="98" t="s">
        <v>191</v>
      </c>
      <c r="C56" s="99" t="s">
        <v>105</v>
      </c>
      <c r="D56" s="115">
        <v>3</v>
      </c>
      <c r="E56" s="115">
        <v>0</v>
      </c>
      <c r="F56" s="115">
        <v>0</v>
      </c>
      <c r="G56" s="115">
        <v>9</v>
      </c>
      <c r="H56" s="61"/>
      <c r="I56" s="62"/>
      <c r="J56" s="62"/>
      <c r="K56" s="61"/>
      <c r="L56" s="49"/>
      <c r="M56" s="49"/>
      <c r="N56" s="49"/>
      <c r="O56" s="49"/>
      <c r="P56" s="49"/>
      <c r="Q56" s="49"/>
      <c r="R56" s="49"/>
      <c r="S56" s="49"/>
      <c r="T56" s="49"/>
      <c r="U56" s="14"/>
    </row>
    <row r="57" spans="1:21" s="6" customFormat="1" ht="15" customHeight="1">
      <c r="A57" s="144"/>
      <c r="B57" s="23" t="s">
        <v>194</v>
      </c>
      <c r="C57" s="3" t="s">
        <v>107</v>
      </c>
      <c r="D57" s="115">
        <v>3</v>
      </c>
      <c r="E57" s="115">
        <v>0</v>
      </c>
      <c r="F57" s="115">
        <v>0</v>
      </c>
      <c r="G57" s="115">
        <v>9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13"/>
    </row>
    <row r="58" spans="1:21" s="6" customFormat="1" ht="15" customHeight="1">
      <c r="A58" s="100"/>
      <c r="B58" s="113"/>
      <c r="C58" s="102"/>
      <c r="D58" s="113"/>
      <c r="E58" s="113"/>
      <c r="F58" s="113"/>
      <c r="G58" s="114"/>
      <c r="H58" s="64"/>
      <c r="I58" s="64"/>
      <c r="J58" s="64"/>
      <c r="K58" s="65"/>
      <c r="L58" s="66"/>
      <c r="M58" s="63"/>
      <c r="N58" s="63"/>
      <c r="O58" s="63"/>
      <c r="P58" s="63"/>
      <c r="Q58" s="63"/>
      <c r="R58" s="63"/>
      <c r="S58" s="63"/>
      <c r="T58" s="63"/>
      <c r="U58" s="13"/>
    </row>
    <row r="59" spans="1:21" s="1" customFormat="1" ht="15" customHeight="1">
      <c r="A59" s="139" t="s">
        <v>284</v>
      </c>
      <c r="B59" s="140"/>
      <c r="C59" s="141"/>
      <c r="D59" s="140"/>
      <c r="E59" s="140"/>
      <c r="F59" s="140"/>
      <c r="G59" s="142"/>
      <c r="H59" s="67"/>
      <c r="I59" s="64"/>
      <c r="J59" s="64"/>
      <c r="K59" s="65"/>
      <c r="L59" s="66"/>
      <c r="M59" s="42"/>
      <c r="N59" s="42"/>
      <c r="O59" s="42"/>
      <c r="P59" s="42"/>
      <c r="Q59" s="42"/>
      <c r="R59" s="42"/>
      <c r="S59" s="42"/>
      <c r="T59" s="42"/>
      <c r="U59" s="15"/>
    </row>
    <row r="60" spans="1:21" s="6" customFormat="1" ht="15" customHeight="1">
      <c r="A60" s="21"/>
      <c r="B60" s="115"/>
      <c r="C60" s="116" t="s">
        <v>181</v>
      </c>
      <c r="D60" s="115"/>
      <c r="E60" s="115"/>
      <c r="F60" s="115"/>
      <c r="G60" s="115"/>
      <c r="H60" s="67"/>
      <c r="I60" s="64"/>
      <c r="J60" s="64"/>
      <c r="K60" s="66"/>
      <c r="L60" s="66"/>
      <c r="M60" s="63"/>
      <c r="N60" s="63"/>
      <c r="O60" s="63"/>
      <c r="P60" s="63"/>
      <c r="Q60" s="63"/>
      <c r="R60" s="63"/>
      <c r="S60" s="63"/>
      <c r="T60" s="63"/>
      <c r="U60" s="13"/>
    </row>
    <row r="61" spans="1:21" s="6" customFormat="1" ht="16.5" customHeight="1">
      <c r="A61" s="143" t="s">
        <v>215</v>
      </c>
      <c r="B61" s="115" t="s">
        <v>184</v>
      </c>
      <c r="C61" s="21" t="s">
        <v>200</v>
      </c>
      <c r="D61" s="115">
        <v>3</v>
      </c>
      <c r="E61" s="115">
        <v>0</v>
      </c>
      <c r="F61" s="115">
        <v>0</v>
      </c>
      <c r="G61" s="115">
        <v>9</v>
      </c>
      <c r="H61" s="67"/>
      <c r="I61" s="68"/>
      <c r="J61" s="68"/>
      <c r="K61" s="69"/>
      <c r="L61" s="70"/>
      <c r="M61" s="63"/>
      <c r="N61" s="63"/>
      <c r="O61" s="63"/>
      <c r="P61" s="63"/>
      <c r="Q61" s="63"/>
      <c r="R61" s="63"/>
      <c r="S61" s="63"/>
      <c r="T61" s="63"/>
      <c r="U61" s="13"/>
    </row>
    <row r="62" spans="1:21" s="6" customFormat="1" ht="16.5" customHeight="1">
      <c r="A62" s="144"/>
      <c r="B62" s="97" t="s">
        <v>185</v>
      </c>
      <c r="C62" s="21" t="s">
        <v>92</v>
      </c>
      <c r="D62" s="115">
        <v>3</v>
      </c>
      <c r="E62" s="115">
        <v>0</v>
      </c>
      <c r="F62" s="115">
        <v>0</v>
      </c>
      <c r="G62" s="115">
        <v>9</v>
      </c>
      <c r="H62" s="67"/>
      <c r="I62" s="68"/>
      <c r="J62" s="68"/>
      <c r="K62" s="69"/>
      <c r="L62" s="70"/>
      <c r="M62" s="63"/>
      <c r="N62" s="63"/>
      <c r="O62" s="63"/>
      <c r="P62" s="63"/>
      <c r="Q62" s="63"/>
      <c r="R62" s="63"/>
      <c r="S62" s="63"/>
      <c r="T62" s="63"/>
      <c r="U62" s="13"/>
    </row>
    <row r="63" spans="1:21" s="6" customFormat="1" ht="16.5" customHeight="1">
      <c r="A63" s="143" t="s">
        <v>216</v>
      </c>
      <c r="B63" s="115" t="s">
        <v>198</v>
      </c>
      <c r="C63" s="21" t="s">
        <v>99</v>
      </c>
      <c r="D63" s="115">
        <v>3</v>
      </c>
      <c r="E63" s="115">
        <v>0</v>
      </c>
      <c r="F63" s="115">
        <v>0</v>
      </c>
      <c r="G63" s="115">
        <v>9</v>
      </c>
      <c r="H63" s="67"/>
      <c r="I63" s="68"/>
      <c r="J63" s="68"/>
      <c r="K63" s="69"/>
      <c r="L63" s="70"/>
      <c r="M63" s="63"/>
      <c r="N63" s="63"/>
      <c r="O63" s="63"/>
      <c r="P63" s="63"/>
      <c r="Q63" s="63"/>
      <c r="R63" s="63"/>
      <c r="S63" s="63"/>
      <c r="T63" s="63"/>
      <c r="U63" s="13"/>
    </row>
    <row r="64" spans="1:21" s="6" customFormat="1" ht="16.5" customHeight="1">
      <c r="A64" s="167"/>
      <c r="B64" s="97" t="s">
        <v>188</v>
      </c>
      <c r="C64" s="21" t="s">
        <v>101</v>
      </c>
      <c r="D64" s="115">
        <v>3</v>
      </c>
      <c r="E64" s="115">
        <v>0</v>
      </c>
      <c r="F64" s="115">
        <v>0</v>
      </c>
      <c r="G64" s="115">
        <v>9</v>
      </c>
      <c r="H64" s="67"/>
      <c r="I64" s="68"/>
      <c r="J64" s="68"/>
      <c r="K64" s="69"/>
      <c r="L64" s="70"/>
      <c r="M64" s="63"/>
      <c r="N64" s="63"/>
      <c r="O64" s="63"/>
      <c r="P64" s="63"/>
      <c r="Q64" s="63"/>
      <c r="R64" s="63"/>
      <c r="S64" s="63"/>
      <c r="T64" s="63"/>
      <c r="U64" s="13"/>
    </row>
    <row r="65" spans="1:21" s="6" customFormat="1" ht="16.5" customHeight="1">
      <c r="A65" s="144"/>
      <c r="B65" s="97" t="s">
        <v>189</v>
      </c>
      <c r="C65" s="21" t="s">
        <v>95</v>
      </c>
      <c r="D65" s="115">
        <v>3</v>
      </c>
      <c r="E65" s="115">
        <v>0</v>
      </c>
      <c r="F65" s="115">
        <v>0</v>
      </c>
      <c r="G65" s="115">
        <v>9</v>
      </c>
      <c r="H65" s="67"/>
      <c r="I65" s="68"/>
      <c r="J65" s="68"/>
      <c r="K65" s="69"/>
      <c r="L65" s="70"/>
      <c r="M65" s="63"/>
      <c r="N65" s="63"/>
      <c r="O65" s="63"/>
      <c r="P65" s="63"/>
      <c r="Q65" s="63"/>
      <c r="R65" s="63"/>
      <c r="S65" s="63"/>
      <c r="T65" s="63"/>
      <c r="U65" s="13"/>
    </row>
    <row r="66" spans="1:21" s="6" customFormat="1" ht="16.5" customHeight="1">
      <c r="A66" s="143" t="s">
        <v>217</v>
      </c>
      <c r="B66" s="98" t="s">
        <v>191</v>
      </c>
      <c r="C66" s="99" t="s">
        <v>105</v>
      </c>
      <c r="D66" s="115">
        <v>3</v>
      </c>
      <c r="E66" s="115">
        <v>0</v>
      </c>
      <c r="F66" s="115">
        <v>0</v>
      </c>
      <c r="G66" s="115">
        <v>9</v>
      </c>
      <c r="H66" s="67"/>
      <c r="I66" s="68"/>
      <c r="J66" s="68"/>
      <c r="K66" s="69"/>
      <c r="L66" s="70"/>
      <c r="M66" s="63"/>
      <c r="N66" s="63"/>
      <c r="O66" s="63"/>
      <c r="P66" s="63"/>
      <c r="Q66" s="63"/>
      <c r="R66" s="63"/>
      <c r="S66" s="63"/>
      <c r="T66" s="63"/>
      <c r="U66" s="13"/>
    </row>
    <row r="67" spans="1:21" s="9" customFormat="1" ht="15" customHeight="1">
      <c r="A67" s="167"/>
      <c r="B67" s="23" t="s">
        <v>194</v>
      </c>
      <c r="C67" s="3" t="s">
        <v>107</v>
      </c>
      <c r="D67" s="115">
        <v>3</v>
      </c>
      <c r="E67" s="115">
        <v>0</v>
      </c>
      <c r="F67" s="115">
        <v>0</v>
      </c>
      <c r="G67" s="115">
        <v>9</v>
      </c>
      <c r="H67" s="67"/>
      <c r="I67" s="71"/>
      <c r="J67" s="72"/>
      <c r="K67" s="52"/>
      <c r="L67" s="72"/>
      <c r="M67" s="73"/>
      <c r="N67" s="73"/>
      <c r="O67" s="73"/>
      <c r="P67" s="73"/>
      <c r="Q67" s="73"/>
      <c r="R67" s="73"/>
      <c r="S67" s="73"/>
      <c r="T67" s="73"/>
      <c r="U67" s="38"/>
    </row>
    <row r="68" spans="1:21" s="6" customFormat="1" ht="15" customHeight="1">
      <c r="A68" s="144"/>
      <c r="B68" s="118" t="s">
        <v>199</v>
      </c>
      <c r="C68" s="9" t="s">
        <v>161</v>
      </c>
      <c r="D68" s="115">
        <v>3</v>
      </c>
      <c r="E68" s="115">
        <v>0</v>
      </c>
      <c r="F68" s="115">
        <v>0</v>
      </c>
      <c r="G68" s="115">
        <v>9</v>
      </c>
      <c r="H68" s="74"/>
      <c r="I68" s="71"/>
      <c r="J68" s="72"/>
      <c r="K68" s="52"/>
      <c r="L68" s="52"/>
      <c r="M68" s="63"/>
      <c r="N68" s="63"/>
      <c r="O68" s="63"/>
      <c r="P68" s="63"/>
      <c r="Q68" s="63"/>
      <c r="R68" s="63"/>
      <c r="S68" s="63"/>
      <c r="T68" s="63"/>
      <c r="U68" s="13"/>
    </row>
    <row r="69" spans="1:21" s="6" customFormat="1" ht="15" customHeight="1">
      <c r="A69" s="120"/>
      <c r="B69" s="121"/>
      <c r="C69" s="121"/>
      <c r="D69" s="121"/>
      <c r="E69" s="121"/>
      <c r="F69" s="121"/>
      <c r="G69" s="122"/>
      <c r="H69" s="74"/>
      <c r="I69" s="71"/>
      <c r="J69" s="107"/>
      <c r="K69" s="108"/>
      <c r="L69" s="108"/>
      <c r="M69" s="63"/>
      <c r="N69" s="63"/>
      <c r="O69" s="63"/>
      <c r="P69" s="63"/>
      <c r="Q69" s="63"/>
      <c r="R69" s="63"/>
      <c r="S69" s="63"/>
      <c r="T69" s="63"/>
      <c r="U69" s="13"/>
    </row>
    <row r="70" spans="1:21" s="1" customFormat="1" ht="15" customHeight="1">
      <c r="A70" s="153" t="s">
        <v>136</v>
      </c>
      <c r="B70" s="153"/>
      <c r="C70" s="153"/>
      <c r="D70" s="153"/>
      <c r="E70" s="153"/>
      <c r="F70" s="153"/>
      <c r="G70" s="153"/>
      <c r="H70" s="67"/>
      <c r="I70" s="72"/>
      <c r="J70" s="72"/>
      <c r="K70" s="50"/>
      <c r="L70" s="52"/>
      <c r="M70" s="42"/>
      <c r="N70" s="42"/>
      <c r="O70" s="42"/>
      <c r="P70" s="42"/>
      <c r="Q70" s="42"/>
      <c r="R70" s="42"/>
      <c r="S70" s="42"/>
      <c r="T70" s="42"/>
      <c r="U70" s="15"/>
    </row>
    <row r="71" spans="1:21" s="1" customFormat="1" ht="15" customHeight="1">
      <c r="A71" s="117" t="s">
        <v>14</v>
      </c>
      <c r="B71" s="117" t="s">
        <v>0</v>
      </c>
      <c r="C71" s="117" t="s">
        <v>1</v>
      </c>
      <c r="D71" s="131" t="s">
        <v>2</v>
      </c>
      <c r="E71" s="131"/>
      <c r="F71" s="131"/>
      <c r="G71" s="117" t="s">
        <v>3</v>
      </c>
      <c r="H71" s="72"/>
      <c r="I71" s="72"/>
      <c r="J71" s="72"/>
      <c r="K71" s="52"/>
      <c r="L71" s="52"/>
      <c r="M71" s="42"/>
      <c r="N71" s="42"/>
      <c r="O71" s="42"/>
      <c r="P71" s="42"/>
      <c r="Q71" s="42"/>
      <c r="R71" s="42"/>
      <c r="S71" s="42"/>
      <c r="T71" s="42"/>
      <c r="U71" s="15"/>
    </row>
    <row r="72" spans="1:21" s="8" customFormat="1" ht="15" customHeight="1">
      <c r="A72" s="139" t="s">
        <v>137</v>
      </c>
      <c r="B72" s="140"/>
      <c r="C72" s="140"/>
      <c r="D72" s="140"/>
      <c r="E72" s="140"/>
      <c r="F72" s="140"/>
      <c r="G72" s="142"/>
      <c r="H72" s="75"/>
      <c r="I72" s="75"/>
      <c r="J72" s="75"/>
      <c r="K72" s="75"/>
      <c r="L72" s="75"/>
      <c r="M72" s="75"/>
      <c r="N72" s="75"/>
      <c r="O72" s="46"/>
      <c r="P72" s="46"/>
      <c r="Q72" s="46"/>
      <c r="R72" s="46"/>
      <c r="S72" s="46"/>
      <c r="T72" s="46"/>
      <c r="U72" s="36"/>
    </row>
    <row r="73" spans="1:21" s="1" customFormat="1" ht="15" customHeight="1">
      <c r="A73" s="21" t="s">
        <v>34</v>
      </c>
      <c r="B73" s="22" t="s">
        <v>5</v>
      </c>
      <c r="C73" s="21" t="s">
        <v>6</v>
      </c>
      <c r="D73" s="115">
        <v>1</v>
      </c>
      <c r="E73" s="115">
        <v>1</v>
      </c>
      <c r="F73" s="115">
        <v>0</v>
      </c>
      <c r="G73" s="115">
        <f>D73*3+E73*2+F73*1</f>
        <v>5</v>
      </c>
      <c r="H73" s="67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15"/>
    </row>
    <row r="74" spans="1:21" s="10" customFormat="1" ht="15" customHeight="1">
      <c r="A74" s="21" t="s">
        <v>10</v>
      </c>
      <c r="B74" s="115" t="s">
        <v>11</v>
      </c>
      <c r="C74" s="21" t="s">
        <v>12</v>
      </c>
      <c r="D74" s="115">
        <v>0</v>
      </c>
      <c r="E74" s="115">
        <v>1</v>
      </c>
      <c r="F74" s="115">
        <v>3</v>
      </c>
      <c r="G74" s="115">
        <f>D74*3+E74*2+F74*1</f>
        <v>5</v>
      </c>
      <c r="H74" s="67"/>
      <c r="I74" s="76"/>
      <c r="J74" s="76"/>
      <c r="K74" s="76"/>
      <c r="L74" s="76"/>
      <c r="M74" s="76"/>
      <c r="N74" s="76"/>
      <c r="O74" s="77"/>
      <c r="P74" s="77"/>
      <c r="Q74" s="77"/>
      <c r="R74" s="77"/>
      <c r="S74" s="77"/>
      <c r="T74" s="77"/>
      <c r="U74" s="39"/>
    </row>
    <row r="75" spans="1:21" s="1" customFormat="1" ht="15" customHeight="1">
      <c r="A75" s="21" t="s">
        <v>110</v>
      </c>
      <c r="B75" s="115" t="s">
        <v>111</v>
      </c>
      <c r="C75" s="21" t="s">
        <v>35</v>
      </c>
      <c r="D75" s="115">
        <v>0</v>
      </c>
      <c r="E75" s="115">
        <v>1</v>
      </c>
      <c r="F75" s="115">
        <v>3</v>
      </c>
      <c r="G75" s="115">
        <f>D75*3+E75*2+F75*1</f>
        <v>5</v>
      </c>
      <c r="H75" s="67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15"/>
    </row>
    <row r="76" spans="1:21" s="1" customFormat="1" ht="15" customHeight="1">
      <c r="A76" s="3"/>
      <c r="B76" s="23"/>
      <c r="C76" s="24" t="s">
        <v>7</v>
      </c>
      <c r="D76" s="25">
        <f>SUM(D73:D75)</f>
        <v>1</v>
      </c>
      <c r="E76" s="25">
        <f>SUM(E73:E75)</f>
        <v>3</v>
      </c>
      <c r="F76" s="25">
        <f>SUM(F73:F75)</f>
        <v>6</v>
      </c>
      <c r="G76" s="25">
        <f>SUM(G73:G75)</f>
        <v>15</v>
      </c>
      <c r="H76" s="67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15"/>
    </row>
    <row r="77" spans="1:21" s="1" customFormat="1" ht="15" customHeight="1">
      <c r="A77" s="21" t="s">
        <v>40</v>
      </c>
      <c r="B77" s="115" t="s">
        <v>8</v>
      </c>
      <c r="C77" s="21" t="s">
        <v>9</v>
      </c>
      <c r="D77" s="115">
        <v>2</v>
      </c>
      <c r="E77" s="115">
        <v>0</v>
      </c>
      <c r="F77" s="115">
        <v>1</v>
      </c>
      <c r="G77" s="115">
        <f>D77*3+E77*2+F77*1</f>
        <v>7</v>
      </c>
      <c r="H77" s="67"/>
      <c r="I77" s="156"/>
      <c r="J77" s="156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15"/>
    </row>
    <row r="78" spans="1:21" s="1" customFormat="1" ht="15" customHeight="1">
      <c r="A78" s="21"/>
      <c r="B78" s="115"/>
      <c r="C78" s="26" t="s">
        <v>7</v>
      </c>
      <c r="D78" s="116">
        <f>SUM(D76:D77)</f>
        <v>3</v>
      </c>
      <c r="E78" s="116">
        <f>SUM(E76:E77)</f>
        <v>3</v>
      </c>
      <c r="F78" s="116">
        <f>SUM(F76:F77)</f>
        <v>7</v>
      </c>
      <c r="G78" s="116">
        <f>SUM(G76:G77)</f>
        <v>22</v>
      </c>
      <c r="H78" s="74"/>
      <c r="I78" s="156"/>
      <c r="J78" s="156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15"/>
    </row>
    <row r="79" spans="1:21" s="2" customFormat="1" ht="15" customHeight="1">
      <c r="A79" s="130" t="s">
        <v>36</v>
      </c>
      <c r="B79" s="130"/>
      <c r="C79" s="130"/>
      <c r="D79" s="130"/>
      <c r="E79" s="130"/>
      <c r="F79" s="130"/>
      <c r="G79" s="130"/>
      <c r="H79" s="74"/>
      <c r="I79" s="156"/>
      <c r="J79" s="156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12"/>
    </row>
    <row r="80" spans="1:21" ht="18" customHeight="1">
      <c r="A80" s="130" t="s">
        <v>37</v>
      </c>
      <c r="B80" s="130"/>
      <c r="C80" s="130"/>
      <c r="D80" s="130"/>
      <c r="E80" s="130"/>
      <c r="F80" s="130"/>
      <c r="G80" s="130"/>
      <c r="H80" s="74"/>
      <c r="I80" s="156"/>
      <c r="J80" s="156"/>
      <c r="K80" s="4"/>
      <c r="L80" s="4"/>
      <c r="M80" s="4"/>
      <c r="N80" s="4"/>
      <c r="O80" s="4"/>
      <c r="P80" s="4"/>
      <c r="Q80" s="4"/>
      <c r="R80" s="4"/>
      <c r="S80" s="4"/>
      <c r="T80" s="4"/>
      <c r="U80" s="11"/>
    </row>
    <row r="81" spans="1:21" s="1" customFormat="1" ht="16.5" customHeight="1">
      <c r="A81" s="139" t="s">
        <v>137</v>
      </c>
      <c r="B81" s="140"/>
      <c r="C81" s="140"/>
      <c r="D81" s="140"/>
      <c r="E81" s="140"/>
      <c r="F81" s="140"/>
      <c r="G81" s="142"/>
      <c r="H81" s="157"/>
      <c r="I81" s="157"/>
      <c r="J81" s="157"/>
      <c r="K81" s="162"/>
      <c r="L81" s="164"/>
      <c r="M81" s="42"/>
      <c r="N81" s="42"/>
      <c r="O81" s="42"/>
      <c r="P81" s="42"/>
      <c r="Q81" s="42"/>
      <c r="R81" s="42"/>
      <c r="S81" s="42"/>
      <c r="T81" s="42"/>
      <c r="U81" s="15"/>
    </row>
    <row r="82" spans="1:21" s="1" customFormat="1" ht="15" customHeight="1">
      <c r="A82" s="21" t="s">
        <v>240</v>
      </c>
      <c r="B82" s="115" t="s">
        <v>239</v>
      </c>
      <c r="C82" s="21" t="s">
        <v>47</v>
      </c>
      <c r="D82" s="115">
        <v>3</v>
      </c>
      <c r="E82" s="115">
        <v>1</v>
      </c>
      <c r="F82" s="115">
        <v>2</v>
      </c>
      <c r="G82" s="115">
        <f>D82*3+E82*2+F82*1</f>
        <v>13</v>
      </c>
      <c r="H82" s="157"/>
      <c r="I82" s="157"/>
      <c r="J82" s="157"/>
      <c r="K82" s="162"/>
      <c r="L82" s="164"/>
      <c r="M82" s="42"/>
      <c r="N82" s="42"/>
      <c r="O82" s="42"/>
      <c r="P82" s="42"/>
      <c r="Q82" s="42"/>
      <c r="R82" s="42"/>
      <c r="S82" s="42"/>
      <c r="T82" s="42"/>
      <c r="U82" s="15"/>
    </row>
    <row r="83" spans="1:21" ht="15" customHeight="1">
      <c r="A83" s="21" t="s">
        <v>241</v>
      </c>
      <c r="B83" s="115" t="s">
        <v>244</v>
      </c>
      <c r="C83" s="21" t="s">
        <v>48</v>
      </c>
      <c r="D83" s="115">
        <v>2</v>
      </c>
      <c r="E83" s="115">
        <v>1</v>
      </c>
      <c r="F83" s="115">
        <v>2</v>
      </c>
      <c r="G83" s="115">
        <f t="shared" ref="G83:G87" si="0">D83*3+E83*2+F83*1</f>
        <v>10</v>
      </c>
      <c r="H83" s="72"/>
      <c r="I83" s="71"/>
      <c r="J83" s="72"/>
      <c r="K83" s="52"/>
      <c r="L83" s="52"/>
      <c r="M83" s="4"/>
      <c r="N83" s="4"/>
      <c r="O83" s="4"/>
      <c r="P83" s="4"/>
      <c r="Q83" s="4"/>
      <c r="R83" s="4"/>
      <c r="S83" s="4"/>
      <c r="T83" s="4"/>
      <c r="U83" s="11"/>
    </row>
    <row r="84" spans="1:21" s="1" customFormat="1" ht="15" customHeight="1">
      <c r="A84" s="21" t="s">
        <v>242</v>
      </c>
      <c r="B84" s="115" t="s">
        <v>243</v>
      </c>
      <c r="C84" s="21" t="s">
        <v>49</v>
      </c>
      <c r="D84" s="115">
        <v>3</v>
      </c>
      <c r="E84" s="115">
        <v>1</v>
      </c>
      <c r="F84" s="115">
        <v>0</v>
      </c>
      <c r="G84" s="115">
        <f t="shared" si="0"/>
        <v>11</v>
      </c>
      <c r="H84" s="72"/>
      <c r="I84" s="78"/>
      <c r="J84" s="68"/>
      <c r="K84" s="70"/>
      <c r="L84" s="70"/>
      <c r="M84" s="42"/>
      <c r="N84" s="42"/>
      <c r="O84" s="42"/>
      <c r="P84" s="42"/>
      <c r="Q84" s="42"/>
      <c r="R84" s="42"/>
      <c r="S84" s="42"/>
      <c r="T84" s="42"/>
      <c r="U84" s="15"/>
    </row>
    <row r="85" spans="1:21" s="1" customFormat="1" ht="15" customHeight="1">
      <c r="A85" s="21" t="s">
        <v>246</v>
      </c>
      <c r="B85" s="115" t="s">
        <v>245</v>
      </c>
      <c r="C85" s="21" t="s">
        <v>207</v>
      </c>
      <c r="D85" s="115">
        <v>3</v>
      </c>
      <c r="E85" s="115">
        <v>1</v>
      </c>
      <c r="F85" s="115">
        <v>2</v>
      </c>
      <c r="G85" s="115">
        <f t="shared" si="0"/>
        <v>13</v>
      </c>
      <c r="H85" s="72"/>
      <c r="I85" s="71"/>
      <c r="J85" s="72"/>
      <c r="K85" s="52"/>
      <c r="L85" s="52"/>
      <c r="M85" s="42"/>
      <c r="N85" s="42"/>
      <c r="O85" s="42"/>
      <c r="P85" s="42"/>
      <c r="Q85" s="42"/>
      <c r="R85" s="42"/>
      <c r="S85" s="42"/>
      <c r="T85" s="42"/>
      <c r="U85" s="15"/>
    </row>
    <row r="86" spans="1:21" s="1" customFormat="1" ht="15" customHeight="1">
      <c r="A86" s="21" t="s">
        <v>250</v>
      </c>
      <c r="B86" s="115" t="s">
        <v>247</v>
      </c>
      <c r="C86" s="21" t="s">
        <v>50</v>
      </c>
      <c r="D86" s="115">
        <v>0</v>
      </c>
      <c r="E86" s="115">
        <v>0</v>
      </c>
      <c r="F86" s="115">
        <v>3</v>
      </c>
      <c r="G86" s="115">
        <f t="shared" si="0"/>
        <v>3</v>
      </c>
      <c r="H86" s="72"/>
      <c r="I86" s="72"/>
      <c r="J86" s="72"/>
      <c r="K86" s="52"/>
      <c r="L86" s="52"/>
      <c r="M86" s="79"/>
      <c r="N86" s="79"/>
      <c r="O86" s="42"/>
      <c r="P86" s="42"/>
      <c r="Q86" s="42"/>
      <c r="R86" s="42"/>
      <c r="S86" s="42"/>
      <c r="T86" s="42"/>
      <c r="U86" s="15"/>
    </row>
    <row r="87" spans="1:21" s="1" customFormat="1" ht="15" customHeight="1">
      <c r="A87" s="21" t="s">
        <v>249</v>
      </c>
      <c r="B87" s="115" t="s">
        <v>248</v>
      </c>
      <c r="C87" s="21" t="s">
        <v>4</v>
      </c>
      <c r="D87" s="115">
        <v>1</v>
      </c>
      <c r="E87" s="115">
        <v>0</v>
      </c>
      <c r="F87" s="115">
        <v>3</v>
      </c>
      <c r="G87" s="115">
        <f t="shared" si="0"/>
        <v>6</v>
      </c>
      <c r="H87" s="72"/>
      <c r="I87" s="72"/>
      <c r="J87" s="72"/>
      <c r="K87" s="52"/>
      <c r="L87" s="52"/>
      <c r="M87" s="79"/>
      <c r="N87" s="79"/>
      <c r="O87" s="42"/>
      <c r="P87" s="42"/>
      <c r="Q87" s="42"/>
      <c r="R87" s="42"/>
      <c r="S87" s="42"/>
      <c r="T87" s="42"/>
      <c r="U87" s="15"/>
    </row>
    <row r="88" spans="1:21" s="1" customFormat="1" ht="15" customHeight="1">
      <c r="A88" s="21"/>
      <c r="B88" s="115"/>
      <c r="C88" s="26" t="s">
        <v>7</v>
      </c>
      <c r="D88" s="116">
        <f>SUM(D82:D87)</f>
        <v>12</v>
      </c>
      <c r="E88" s="116">
        <f t="shared" ref="E88:G88" si="1">SUM(E82:E87)</f>
        <v>4</v>
      </c>
      <c r="F88" s="116">
        <f t="shared" si="1"/>
        <v>12</v>
      </c>
      <c r="G88" s="116">
        <f t="shared" si="1"/>
        <v>56</v>
      </c>
      <c r="H88" s="72"/>
      <c r="I88" s="72"/>
      <c r="J88" s="72"/>
      <c r="K88" s="52"/>
      <c r="L88" s="52"/>
      <c r="M88" s="79"/>
      <c r="N88" s="79"/>
      <c r="O88" s="42"/>
      <c r="P88" s="42"/>
      <c r="Q88" s="42"/>
      <c r="R88" s="42"/>
      <c r="S88" s="42"/>
      <c r="T88" s="42"/>
      <c r="U88" s="15"/>
    </row>
    <row r="89" spans="1:21" s="1" customFormat="1" ht="15" customHeight="1">
      <c r="A89" s="155"/>
      <c r="B89" s="155"/>
      <c r="C89" s="155"/>
      <c r="D89" s="155"/>
      <c r="E89" s="155"/>
      <c r="F89" s="155"/>
      <c r="G89" s="155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15"/>
    </row>
    <row r="90" spans="1:21" s="1" customFormat="1" ht="15" customHeight="1">
      <c r="A90" s="139" t="s">
        <v>138</v>
      </c>
      <c r="B90" s="140"/>
      <c r="C90" s="140"/>
      <c r="D90" s="140"/>
      <c r="E90" s="140"/>
      <c r="F90" s="140"/>
      <c r="G90" s="1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15"/>
    </row>
    <row r="91" spans="1:21" s="1" customFormat="1" ht="12">
      <c r="A91" s="21" t="s">
        <v>256</v>
      </c>
      <c r="B91" s="115" t="s">
        <v>255</v>
      </c>
      <c r="C91" s="21" t="s">
        <v>52</v>
      </c>
      <c r="D91" s="115">
        <v>3</v>
      </c>
      <c r="E91" s="115">
        <v>1</v>
      </c>
      <c r="F91" s="115">
        <v>0</v>
      </c>
      <c r="G91" s="115">
        <f t="shared" ref="G91:G95" si="2">D91*3+E91*2+F91*1</f>
        <v>11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15"/>
    </row>
    <row r="92" spans="1:21" s="1" customFormat="1" ht="15" customHeight="1">
      <c r="A92" s="21" t="s">
        <v>257</v>
      </c>
      <c r="B92" s="115" t="s">
        <v>254</v>
      </c>
      <c r="C92" s="21" t="s">
        <v>53</v>
      </c>
      <c r="D92" s="115">
        <v>3</v>
      </c>
      <c r="E92" s="115">
        <v>1</v>
      </c>
      <c r="F92" s="115">
        <v>0</v>
      </c>
      <c r="G92" s="115">
        <f t="shared" si="2"/>
        <v>11</v>
      </c>
      <c r="H92" s="160"/>
      <c r="I92" s="160"/>
      <c r="J92" s="160"/>
      <c r="K92" s="160"/>
      <c r="L92" s="160"/>
      <c r="M92" s="160"/>
      <c r="N92" s="160"/>
      <c r="O92" s="42"/>
      <c r="P92" s="42"/>
      <c r="Q92" s="42"/>
      <c r="R92" s="42"/>
      <c r="S92" s="42"/>
      <c r="T92" s="42"/>
      <c r="U92" s="15"/>
    </row>
    <row r="93" spans="1:21" s="1" customFormat="1" ht="15" customHeight="1">
      <c r="A93" s="21" t="s">
        <v>258</v>
      </c>
      <c r="B93" s="115" t="s">
        <v>253</v>
      </c>
      <c r="C93" s="21" t="s">
        <v>285</v>
      </c>
      <c r="D93" s="115">
        <v>3</v>
      </c>
      <c r="E93" s="115">
        <v>1</v>
      </c>
      <c r="F93" s="115">
        <v>2</v>
      </c>
      <c r="G93" s="115">
        <f t="shared" si="2"/>
        <v>13</v>
      </c>
      <c r="H93" s="80"/>
      <c r="I93" s="80"/>
      <c r="J93" s="80"/>
      <c r="K93" s="80"/>
      <c r="L93" s="80"/>
      <c r="M93" s="80"/>
      <c r="N93" s="80"/>
      <c r="O93" s="42"/>
      <c r="P93" s="42"/>
      <c r="Q93" s="42"/>
      <c r="R93" s="42"/>
      <c r="S93" s="42"/>
      <c r="T93" s="42"/>
      <c r="U93" s="15"/>
    </row>
    <row r="94" spans="1:21" s="1" customFormat="1" ht="15" customHeight="1">
      <c r="A94" s="21" t="s">
        <v>259</v>
      </c>
      <c r="B94" s="115" t="s">
        <v>252</v>
      </c>
      <c r="C94" s="21" t="s">
        <v>54</v>
      </c>
      <c r="D94" s="115">
        <v>3</v>
      </c>
      <c r="E94" s="115">
        <v>1</v>
      </c>
      <c r="F94" s="115">
        <v>2</v>
      </c>
      <c r="G94" s="115">
        <f t="shared" si="2"/>
        <v>13</v>
      </c>
      <c r="H94" s="80"/>
      <c r="I94" s="80"/>
      <c r="J94" s="80"/>
      <c r="K94" s="80"/>
      <c r="L94" s="80"/>
      <c r="M94" s="80"/>
      <c r="N94" s="80"/>
      <c r="O94" s="42"/>
      <c r="P94" s="42"/>
      <c r="Q94" s="42"/>
      <c r="R94" s="42"/>
      <c r="S94" s="42"/>
      <c r="T94" s="42"/>
      <c r="U94" s="15"/>
    </row>
    <row r="95" spans="1:21" s="1" customFormat="1" ht="15" customHeight="1">
      <c r="A95" s="21" t="s">
        <v>260</v>
      </c>
      <c r="B95" s="115" t="s">
        <v>251</v>
      </c>
      <c r="C95" s="21" t="s">
        <v>55</v>
      </c>
      <c r="D95" s="115">
        <v>0</v>
      </c>
      <c r="E95" s="115">
        <v>0</v>
      </c>
      <c r="F95" s="115">
        <v>3</v>
      </c>
      <c r="G95" s="115">
        <f t="shared" si="2"/>
        <v>3</v>
      </c>
      <c r="H95" s="81"/>
      <c r="I95" s="81"/>
      <c r="J95" s="81"/>
      <c r="K95" s="81"/>
      <c r="L95" s="81"/>
      <c r="M95" s="81"/>
      <c r="N95" s="81"/>
      <c r="O95" s="42"/>
      <c r="P95" s="42"/>
      <c r="Q95" s="42"/>
      <c r="R95" s="42"/>
      <c r="S95" s="42"/>
      <c r="T95" s="42"/>
      <c r="U95" s="15"/>
    </row>
    <row r="96" spans="1:21" s="1" customFormat="1" ht="15" customHeight="1">
      <c r="A96" s="21" t="s">
        <v>56</v>
      </c>
      <c r="B96" s="115" t="s">
        <v>261</v>
      </c>
      <c r="C96" s="21" t="s">
        <v>201</v>
      </c>
      <c r="D96" s="126">
        <v>2</v>
      </c>
      <c r="E96" s="126">
        <v>1</v>
      </c>
      <c r="F96" s="126">
        <v>0</v>
      </c>
      <c r="G96" s="126">
        <v>8</v>
      </c>
      <c r="H96" s="80"/>
      <c r="I96" s="80"/>
      <c r="J96" s="80"/>
      <c r="K96" s="80"/>
      <c r="L96" s="80"/>
      <c r="M96" s="80"/>
      <c r="N96" s="80"/>
      <c r="O96" s="42"/>
      <c r="P96" s="42"/>
      <c r="Q96" s="42"/>
      <c r="R96" s="42"/>
      <c r="S96" s="42"/>
      <c r="T96" s="42"/>
      <c r="U96" s="15"/>
    </row>
    <row r="97" spans="1:21" s="1" customFormat="1" ht="15" customHeight="1">
      <c r="A97" s="21" t="s">
        <v>42</v>
      </c>
      <c r="B97" s="115" t="s">
        <v>262</v>
      </c>
      <c r="C97" s="21" t="s">
        <v>202</v>
      </c>
      <c r="D97" s="126"/>
      <c r="E97" s="126"/>
      <c r="F97" s="126"/>
      <c r="G97" s="126">
        <v>8</v>
      </c>
      <c r="H97" s="80"/>
      <c r="I97" s="80"/>
      <c r="J97" s="80"/>
      <c r="K97" s="80"/>
      <c r="L97" s="80"/>
      <c r="M97" s="80"/>
      <c r="N97" s="80"/>
      <c r="O97" s="42"/>
      <c r="P97" s="42"/>
      <c r="Q97" s="42"/>
      <c r="R97" s="42"/>
      <c r="S97" s="42"/>
      <c r="T97" s="42"/>
      <c r="U97" s="15"/>
    </row>
    <row r="98" spans="1:21" s="1" customFormat="1" ht="15" customHeight="1">
      <c r="A98" s="21"/>
      <c r="B98" s="115"/>
      <c r="C98" s="26" t="s">
        <v>57</v>
      </c>
      <c r="D98" s="116">
        <f>SUM(D91:D97)</f>
        <v>14</v>
      </c>
      <c r="E98" s="116">
        <f t="shared" ref="E98:F98" si="3">SUM(E91:E97)</f>
        <v>5</v>
      </c>
      <c r="F98" s="116">
        <f t="shared" si="3"/>
        <v>7</v>
      </c>
      <c r="G98" s="116">
        <v>59</v>
      </c>
      <c r="H98" s="80"/>
      <c r="I98" s="80"/>
      <c r="J98" s="80"/>
      <c r="K98" s="80"/>
      <c r="L98" s="80"/>
      <c r="M98" s="80"/>
      <c r="N98" s="80"/>
      <c r="O98" s="42"/>
      <c r="P98" s="42"/>
      <c r="Q98" s="42"/>
      <c r="R98" s="42"/>
      <c r="S98" s="42"/>
      <c r="T98" s="42"/>
      <c r="U98" s="15"/>
    </row>
    <row r="99" spans="1:21" s="8" customFormat="1" ht="15" customHeight="1">
      <c r="A99" s="161" t="s">
        <v>109</v>
      </c>
      <c r="B99" s="161"/>
      <c r="C99" s="161"/>
      <c r="D99" s="161"/>
      <c r="E99" s="161"/>
      <c r="F99" s="161"/>
      <c r="G99" s="161"/>
      <c r="H99" s="75"/>
      <c r="I99" s="75"/>
      <c r="J99" s="75"/>
      <c r="K99" s="75"/>
      <c r="L99" s="75"/>
      <c r="M99" s="75"/>
      <c r="N99" s="75"/>
      <c r="O99" s="46"/>
      <c r="P99" s="46"/>
      <c r="Q99" s="46"/>
      <c r="R99" s="46"/>
      <c r="S99" s="46"/>
      <c r="T99" s="46"/>
      <c r="U99" s="36"/>
    </row>
    <row r="100" spans="1:21" s="1" customFormat="1" ht="15" customHeight="1">
      <c r="A100" s="139" t="s">
        <v>139</v>
      </c>
      <c r="B100" s="140"/>
      <c r="C100" s="140"/>
      <c r="D100" s="140"/>
      <c r="E100" s="140"/>
      <c r="F100" s="140"/>
      <c r="G100" s="142"/>
      <c r="H100" s="82"/>
      <c r="I100" s="82"/>
      <c r="J100" s="82"/>
      <c r="K100" s="163"/>
      <c r="L100" s="163"/>
      <c r="M100" s="163"/>
      <c r="N100" s="82"/>
      <c r="O100" s="42"/>
      <c r="P100" s="42"/>
      <c r="Q100" s="42"/>
      <c r="R100" s="42"/>
      <c r="S100" s="42"/>
      <c r="T100" s="42"/>
      <c r="U100" s="15"/>
    </row>
    <row r="101" spans="1:21" s="1" customFormat="1" ht="15" customHeight="1">
      <c r="A101" s="21" t="s">
        <v>266</v>
      </c>
      <c r="B101" s="115" t="s">
        <v>263</v>
      </c>
      <c r="C101" s="21" t="s">
        <v>58</v>
      </c>
      <c r="D101" s="115">
        <v>3</v>
      </c>
      <c r="E101" s="115">
        <v>1</v>
      </c>
      <c r="F101" s="115">
        <v>0</v>
      </c>
      <c r="G101" s="115">
        <f t="shared" ref="G101:G105" si="4">D101*3+E101*2+F101*1</f>
        <v>11</v>
      </c>
      <c r="H101" s="83"/>
      <c r="I101" s="83"/>
      <c r="J101" s="83"/>
      <c r="K101" s="84"/>
      <c r="L101" s="84"/>
      <c r="M101" s="84"/>
      <c r="N101" s="84"/>
      <c r="O101" s="42"/>
      <c r="P101" s="42"/>
      <c r="Q101" s="42"/>
      <c r="R101" s="42"/>
      <c r="S101" s="42"/>
      <c r="T101" s="42"/>
      <c r="U101" s="15"/>
    </row>
    <row r="102" spans="1:21" s="1" customFormat="1" ht="15" customHeight="1">
      <c r="A102" s="21" t="s">
        <v>238</v>
      </c>
      <c r="B102" s="115" t="s">
        <v>237</v>
      </c>
      <c r="C102" s="21" t="s">
        <v>236</v>
      </c>
      <c r="D102" s="115">
        <v>3</v>
      </c>
      <c r="E102" s="115">
        <v>1</v>
      </c>
      <c r="F102" s="115">
        <v>0</v>
      </c>
      <c r="G102" s="115">
        <f t="shared" si="4"/>
        <v>11</v>
      </c>
      <c r="H102" s="83"/>
      <c r="I102" s="83"/>
      <c r="J102" s="85"/>
      <c r="K102" s="84"/>
      <c r="L102" s="84"/>
      <c r="M102" s="84"/>
      <c r="N102" s="84"/>
      <c r="O102" s="42"/>
      <c r="P102" s="42"/>
      <c r="Q102" s="42"/>
      <c r="R102" s="42"/>
      <c r="S102" s="42"/>
      <c r="T102" s="42"/>
      <c r="U102" s="15"/>
    </row>
    <row r="103" spans="1:21" ht="15" customHeight="1">
      <c r="A103" s="21" t="s">
        <v>265</v>
      </c>
      <c r="B103" s="115" t="s">
        <v>264</v>
      </c>
      <c r="C103" s="21" t="s">
        <v>59</v>
      </c>
      <c r="D103" s="115">
        <v>3</v>
      </c>
      <c r="E103" s="115">
        <v>0</v>
      </c>
      <c r="F103" s="115">
        <v>2</v>
      </c>
      <c r="G103" s="115">
        <f t="shared" si="4"/>
        <v>11</v>
      </c>
      <c r="H103" s="86"/>
      <c r="I103" s="86"/>
      <c r="J103" s="87"/>
      <c r="K103" s="88"/>
      <c r="L103" s="88"/>
      <c r="M103" s="88"/>
      <c r="N103" s="88"/>
      <c r="O103" s="4"/>
      <c r="P103" s="4"/>
      <c r="Q103" s="4"/>
      <c r="R103" s="4"/>
      <c r="S103" s="4"/>
      <c r="T103" s="4"/>
      <c r="U103" s="11"/>
    </row>
    <row r="104" spans="1:21" ht="15" customHeight="1">
      <c r="A104" s="21" t="s">
        <v>272</v>
      </c>
      <c r="B104" s="115" t="s">
        <v>270</v>
      </c>
      <c r="C104" s="21" t="s">
        <v>60</v>
      </c>
      <c r="D104" s="115">
        <v>3</v>
      </c>
      <c r="E104" s="115">
        <v>1</v>
      </c>
      <c r="F104" s="115">
        <v>2</v>
      </c>
      <c r="G104" s="115">
        <f t="shared" si="4"/>
        <v>13</v>
      </c>
      <c r="H104" s="86"/>
      <c r="I104" s="86"/>
      <c r="J104" s="87"/>
      <c r="K104" s="88"/>
      <c r="L104" s="88"/>
      <c r="M104" s="88"/>
      <c r="N104" s="88"/>
      <c r="O104" s="4"/>
      <c r="P104" s="4"/>
      <c r="Q104" s="4"/>
      <c r="R104" s="4"/>
      <c r="S104" s="4"/>
      <c r="T104" s="4"/>
      <c r="U104" s="11"/>
    </row>
    <row r="105" spans="1:21" ht="15" customHeight="1">
      <c r="A105" s="21" t="s">
        <v>271</v>
      </c>
      <c r="B105" s="115" t="s">
        <v>269</v>
      </c>
      <c r="C105" s="21" t="s">
        <v>61</v>
      </c>
      <c r="D105" s="115">
        <v>1</v>
      </c>
      <c r="E105" s="115">
        <v>0</v>
      </c>
      <c r="F105" s="115">
        <v>3</v>
      </c>
      <c r="G105" s="115">
        <f t="shared" si="4"/>
        <v>6</v>
      </c>
      <c r="H105" s="86"/>
      <c r="I105" s="86"/>
      <c r="J105" s="87"/>
      <c r="K105" s="88"/>
      <c r="L105" s="88"/>
      <c r="M105" s="88"/>
      <c r="N105" s="88"/>
      <c r="O105" s="4"/>
      <c r="P105" s="4"/>
      <c r="Q105" s="4"/>
      <c r="R105" s="4"/>
      <c r="S105" s="4"/>
      <c r="T105" s="4"/>
      <c r="U105" s="11"/>
    </row>
    <row r="106" spans="1:21" ht="15" customHeight="1">
      <c r="A106" s="21" t="s">
        <v>62</v>
      </c>
      <c r="B106" s="115" t="s">
        <v>267</v>
      </c>
      <c r="C106" s="21" t="s">
        <v>203</v>
      </c>
      <c r="D106" s="126">
        <v>2</v>
      </c>
      <c r="E106" s="126">
        <v>1</v>
      </c>
      <c r="F106" s="126">
        <v>0</v>
      </c>
      <c r="G106" s="126">
        <v>8</v>
      </c>
      <c r="H106" s="86"/>
      <c r="I106" s="86"/>
      <c r="J106" s="87"/>
      <c r="K106" s="88"/>
      <c r="L106" s="88"/>
      <c r="M106" s="88"/>
      <c r="N106" s="88"/>
      <c r="O106" s="4"/>
      <c r="P106" s="4"/>
      <c r="Q106" s="4"/>
      <c r="R106" s="4"/>
      <c r="S106" s="4"/>
      <c r="T106" s="4"/>
      <c r="U106" s="11"/>
    </row>
    <row r="107" spans="1:21">
      <c r="A107" s="21" t="s">
        <v>63</v>
      </c>
      <c r="B107" s="115" t="s">
        <v>268</v>
      </c>
      <c r="C107" s="21" t="s">
        <v>204</v>
      </c>
      <c r="D107" s="126"/>
      <c r="E107" s="126"/>
      <c r="F107" s="126"/>
      <c r="G107" s="126">
        <v>8</v>
      </c>
      <c r="H107" s="86"/>
      <c r="I107" s="86"/>
      <c r="J107" s="87"/>
      <c r="K107" s="88"/>
      <c r="L107" s="88"/>
      <c r="M107" s="88"/>
      <c r="N107" s="88"/>
      <c r="O107" s="4"/>
      <c r="P107" s="4"/>
      <c r="Q107" s="4"/>
      <c r="R107" s="4"/>
      <c r="S107" s="4"/>
      <c r="T107" s="4"/>
      <c r="U107" s="11"/>
    </row>
    <row r="108" spans="1:21" ht="15" customHeight="1">
      <c r="A108" s="21"/>
      <c r="B108" s="115"/>
      <c r="C108" s="26" t="s">
        <v>39</v>
      </c>
      <c r="D108" s="116">
        <v>14</v>
      </c>
      <c r="E108" s="116">
        <v>5</v>
      </c>
      <c r="F108" s="116">
        <f t="shared" ref="F108" si="5">SUM(F101:F107)</f>
        <v>7</v>
      </c>
      <c r="G108" s="116">
        <v>60</v>
      </c>
      <c r="H108" s="86"/>
      <c r="I108" s="86"/>
      <c r="J108" s="87"/>
      <c r="K108" s="88"/>
      <c r="L108" s="88"/>
      <c r="M108" s="88"/>
      <c r="N108" s="88"/>
      <c r="O108" s="4"/>
      <c r="P108" s="4"/>
      <c r="Q108" s="4"/>
      <c r="R108" s="4"/>
      <c r="S108" s="4"/>
      <c r="T108" s="4"/>
      <c r="U108" s="11"/>
    </row>
    <row r="109" spans="1:21" ht="15" customHeight="1">
      <c r="A109" s="137" t="s">
        <v>116</v>
      </c>
      <c r="B109" s="137"/>
      <c r="C109" s="137"/>
      <c r="D109" s="137"/>
      <c r="E109" s="137"/>
      <c r="F109" s="137"/>
      <c r="G109" s="137"/>
      <c r="H109" s="86"/>
      <c r="I109" s="86"/>
      <c r="J109" s="87"/>
      <c r="K109" s="88"/>
      <c r="L109" s="88"/>
      <c r="M109" s="88"/>
      <c r="N109" s="88"/>
      <c r="O109" s="4"/>
      <c r="P109" s="4"/>
      <c r="Q109" s="4"/>
      <c r="R109" s="4"/>
      <c r="S109" s="4"/>
      <c r="T109" s="4"/>
      <c r="U109" s="11"/>
    </row>
    <row r="110" spans="1:21" ht="15" customHeight="1">
      <c r="A110" s="139" t="s">
        <v>140</v>
      </c>
      <c r="B110" s="140"/>
      <c r="C110" s="140"/>
      <c r="D110" s="140"/>
      <c r="E110" s="140"/>
      <c r="F110" s="140"/>
      <c r="G110" s="142"/>
      <c r="H110" s="86"/>
      <c r="I110" s="86"/>
      <c r="J110" s="87"/>
      <c r="K110" s="88"/>
      <c r="L110" s="88"/>
      <c r="M110" s="88"/>
      <c r="N110" s="88"/>
      <c r="O110" s="4"/>
      <c r="P110" s="4"/>
      <c r="Q110" s="4"/>
      <c r="R110" s="4"/>
      <c r="S110" s="4"/>
      <c r="T110" s="4"/>
      <c r="U110" s="11"/>
    </row>
    <row r="111" spans="1:21" ht="15" customHeight="1">
      <c r="A111" s="21" t="s">
        <v>64</v>
      </c>
      <c r="B111" s="115" t="s">
        <v>275</v>
      </c>
      <c r="C111" s="21" t="s">
        <v>43</v>
      </c>
      <c r="D111" s="115">
        <v>3</v>
      </c>
      <c r="E111" s="115">
        <v>1</v>
      </c>
      <c r="F111" s="115">
        <v>0</v>
      </c>
      <c r="G111" s="115">
        <f t="shared" ref="G111:G116" si="6">D111*3+E111*2+F111*1</f>
        <v>11</v>
      </c>
      <c r="H111" s="86"/>
      <c r="I111" s="86"/>
      <c r="J111" s="87"/>
      <c r="K111" s="88"/>
      <c r="L111" s="88"/>
      <c r="M111" s="88"/>
      <c r="N111" s="88"/>
      <c r="O111" s="4"/>
      <c r="P111" s="4"/>
      <c r="Q111" s="4"/>
      <c r="R111" s="4"/>
      <c r="S111" s="4"/>
      <c r="T111" s="4"/>
      <c r="U111" s="11"/>
    </row>
    <row r="112" spans="1:21" ht="15" customHeight="1">
      <c r="A112" s="21" t="s">
        <v>65</v>
      </c>
      <c r="B112" s="115" t="s">
        <v>274</v>
      </c>
      <c r="C112" s="21" t="s">
        <v>66</v>
      </c>
      <c r="D112" s="115">
        <v>3</v>
      </c>
      <c r="E112" s="115">
        <v>1</v>
      </c>
      <c r="F112" s="115">
        <v>2</v>
      </c>
      <c r="G112" s="115">
        <f t="shared" si="6"/>
        <v>13</v>
      </c>
      <c r="H112" s="86"/>
      <c r="I112" s="86"/>
      <c r="J112" s="87"/>
      <c r="K112" s="88"/>
      <c r="L112" s="88"/>
      <c r="M112" s="88"/>
      <c r="N112" s="88"/>
      <c r="O112" s="4"/>
      <c r="P112" s="4"/>
      <c r="Q112" s="4"/>
      <c r="R112" s="4"/>
      <c r="S112" s="4"/>
      <c r="T112" s="4"/>
      <c r="U112" s="11"/>
    </row>
    <row r="113" spans="1:21" ht="15" customHeight="1">
      <c r="A113" s="21" t="s">
        <v>67</v>
      </c>
      <c r="B113" s="115" t="s">
        <v>276</v>
      </c>
      <c r="C113" s="21" t="s">
        <v>68</v>
      </c>
      <c r="D113" s="115">
        <v>3</v>
      </c>
      <c r="E113" s="115">
        <v>1</v>
      </c>
      <c r="F113" s="115">
        <v>2</v>
      </c>
      <c r="G113" s="115">
        <f t="shared" si="6"/>
        <v>13</v>
      </c>
      <c r="H113" s="86"/>
      <c r="I113" s="86"/>
      <c r="J113" s="87"/>
      <c r="K113" s="88"/>
      <c r="L113" s="88"/>
      <c r="M113" s="88"/>
      <c r="N113" s="88"/>
      <c r="O113" s="4"/>
      <c r="P113" s="4"/>
      <c r="Q113" s="4"/>
      <c r="R113" s="4"/>
      <c r="S113" s="4"/>
      <c r="T113" s="4"/>
      <c r="U113" s="11"/>
    </row>
    <row r="114" spans="1:21" ht="15" customHeight="1">
      <c r="A114" s="21" t="s">
        <v>69</v>
      </c>
      <c r="B114" s="115" t="s">
        <v>277</v>
      </c>
      <c r="C114" s="21" t="s">
        <v>70</v>
      </c>
      <c r="D114" s="115">
        <v>3</v>
      </c>
      <c r="E114" s="115">
        <v>1</v>
      </c>
      <c r="F114" s="115">
        <v>2</v>
      </c>
      <c r="G114" s="115">
        <f t="shared" si="6"/>
        <v>13</v>
      </c>
      <c r="H114" s="86"/>
      <c r="I114" s="86"/>
      <c r="J114" s="87"/>
      <c r="K114" s="88"/>
      <c r="L114" s="88"/>
      <c r="M114" s="88"/>
      <c r="N114" s="88"/>
      <c r="O114" s="4"/>
      <c r="P114" s="4"/>
      <c r="Q114" s="4"/>
      <c r="R114" s="4"/>
      <c r="S114" s="4"/>
      <c r="T114" s="4"/>
      <c r="U114" s="11"/>
    </row>
    <row r="115" spans="1:21" ht="15" customHeight="1">
      <c r="A115" s="21" t="s">
        <v>280</v>
      </c>
      <c r="B115" s="115" t="s">
        <v>278</v>
      </c>
      <c r="C115" s="21" t="s">
        <v>38</v>
      </c>
      <c r="D115" s="115">
        <v>0</v>
      </c>
      <c r="E115" s="115">
        <v>0</v>
      </c>
      <c r="F115" s="115">
        <v>5</v>
      </c>
      <c r="G115" s="115">
        <f t="shared" si="6"/>
        <v>5</v>
      </c>
      <c r="H115" s="86"/>
      <c r="I115" s="86"/>
      <c r="J115" s="87"/>
      <c r="K115" s="88"/>
      <c r="L115" s="88"/>
      <c r="M115" s="88"/>
      <c r="N115" s="88"/>
      <c r="O115" s="4"/>
      <c r="P115" s="4"/>
      <c r="Q115" s="4"/>
      <c r="R115" s="4"/>
      <c r="S115" s="4"/>
      <c r="T115" s="4"/>
      <c r="U115" s="11"/>
    </row>
    <row r="116" spans="1:21" ht="15" customHeight="1">
      <c r="A116" s="21" t="s">
        <v>206</v>
      </c>
      <c r="B116" s="115" t="s">
        <v>279</v>
      </c>
      <c r="C116" s="21" t="s">
        <v>273</v>
      </c>
      <c r="D116" s="115">
        <v>1</v>
      </c>
      <c r="E116" s="115">
        <v>1</v>
      </c>
      <c r="F116" s="115">
        <v>0</v>
      </c>
      <c r="G116" s="115">
        <f t="shared" si="6"/>
        <v>5</v>
      </c>
      <c r="H116" s="86"/>
      <c r="I116" s="86"/>
      <c r="J116" s="87"/>
      <c r="K116" s="88"/>
      <c r="L116" s="88"/>
      <c r="M116" s="88"/>
      <c r="N116" s="88"/>
      <c r="O116" s="4"/>
      <c r="P116" s="4"/>
      <c r="Q116" s="4"/>
      <c r="R116" s="4"/>
      <c r="S116" s="4"/>
      <c r="T116" s="4"/>
      <c r="U116" s="11"/>
    </row>
    <row r="117" spans="1:21" ht="15" customHeight="1">
      <c r="A117" s="21"/>
      <c r="B117" s="115"/>
      <c r="C117" s="26" t="s">
        <v>71</v>
      </c>
      <c r="D117" s="116">
        <f>SUM(D111:D116)</f>
        <v>13</v>
      </c>
      <c r="E117" s="116">
        <f t="shared" ref="E117:G117" si="7">SUM(E111:E116)</f>
        <v>5</v>
      </c>
      <c r="F117" s="116">
        <f t="shared" si="7"/>
        <v>11</v>
      </c>
      <c r="G117" s="116">
        <f t="shared" si="7"/>
        <v>60</v>
      </c>
      <c r="H117" s="86"/>
      <c r="I117" s="86"/>
      <c r="J117" s="87"/>
      <c r="K117" s="88"/>
      <c r="L117" s="88"/>
      <c r="M117" s="88"/>
      <c r="N117" s="88"/>
      <c r="O117" s="4"/>
      <c r="P117" s="4"/>
      <c r="Q117" s="4"/>
      <c r="R117" s="4"/>
      <c r="S117" s="4"/>
      <c r="T117" s="4"/>
      <c r="U117" s="11"/>
    </row>
    <row r="118" spans="1:21" s="1" customFormat="1" ht="15" customHeight="1">
      <c r="A118" s="139" t="s">
        <v>141</v>
      </c>
      <c r="B118" s="140"/>
      <c r="C118" s="140"/>
      <c r="D118" s="140"/>
      <c r="E118" s="140"/>
      <c r="F118" s="140"/>
      <c r="G118" s="142"/>
      <c r="H118" s="89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15"/>
    </row>
    <row r="119" spans="1:21" s="1" customFormat="1" ht="15" customHeight="1">
      <c r="A119" s="21" t="s">
        <v>72</v>
      </c>
      <c r="B119" s="115" t="s">
        <v>73</v>
      </c>
      <c r="C119" s="21" t="s">
        <v>205</v>
      </c>
      <c r="D119" s="115">
        <v>3</v>
      </c>
      <c r="E119" s="115">
        <v>0</v>
      </c>
      <c r="F119" s="115">
        <v>2</v>
      </c>
      <c r="G119" s="115">
        <f t="shared" ref="G119:G123" si="8">D119*3+E119*2+F119*1</f>
        <v>11</v>
      </c>
      <c r="H119" s="89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15"/>
    </row>
    <row r="120" spans="1:21" s="1" customFormat="1" ht="15" customHeight="1">
      <c r="A120" s="21" t="s">
        <v>74</v>
      </c>
      <c r="B120" s="115" t="s">
        <v>75</v>
      </c>
      <c r="C120" s="21" t="s">
        <v>76</v>
      </c>
      <c r="D120" s="115">
        <v>3</v>
      </c>
      <c r="E120" s="115">
        <v>0</v>
      </c>
      <c r="F120" s="115">
        <v>2</v>
      </c>
      <c r="G120" s="115">
        <f t="shared" si="8"/>
        <v>11</v>
      </c>
      <c r="H120" s="89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15"/>
    </row>
    <row r="121" spans="1:21" ht="15" customHeight="1">
      <c r="A121" s="21" t="s">
        <v>77</v>
      </c>
      <c r="B121" s="115" t="s">
        <v>78</v>
      </c>
      <c r="C121" s="21" t="s">
        <v>79</v>
      </c>
      <c r="D121" s="115">
        <v>3</v>
      </c>
      <c r="E121" s="115">
        <v>0</v>
      </c>
      <c r="F121" s="115">
        <v>2</v>
      </c>
      <c r="G121" s="115">
        <f t="shared" si="8"/>
        <v>11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1"/>
    </row>
    <row r="122" spans="1:21" s="1" customFormat="1" ht="15" customHeight="1">
      <c r="A122" s="21" t="s">
        <v>125</v>
      </c>
      <c r="B122" s="115" t="s">
        <v>124</v>
      </c>
      <c r="C122" s="21" t="s">
        <v>123</v>
      </c>
      <c r="D122" s="115">
        <v>3</v>
      </c>
      <c r="E122" s="115">
        <v>0</v>
      </c>
      <c r="F122" s="115">
        <v>0</v>
      </c>
      <c r="G122" s="115">
        <f t="shared" si="8"/>
        <v>9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15"/>
    </row>
    <row r="123" spans="1:21" s="1" customFormat="1" ht="15" customHeight="1">
      <c r="A123" s="21" t="s">
        <v>45</v>
      </c>
      <c r="B123" s="115" t="s">
        <v>45</v>
      </c>
      <c r="C123" s="28" t="s">
        <v>122</v>
      </c>
      <c r="D123" s="115">
        <v>3</v>
      </c>
      <c r="E123" s="115">
        <v>0</v>
      </c>
      <c r="F123" s="115">
        <v>0</v>
      </c>
      <c r="G123" s="115">
        <f t="shared" si="8"/>
        <v>9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15"/>
    </row>
    <row r="124" spans="1:21" s="1" customFormat="1" ht="15" customHeight="1">
      <c r="A124" s="29"/>
      <c r="B124" s="116"/>
      <c r="C124" s="26" t="s">
        <v>51</v>
      </c>
      <c r="D124" s="116">
        <f>SUM(D119:D123)</f>
        <v>15</v>
      </c>
      <c r="E124" s="116">
        <f t="shared" ref="E124:G124" si="9">SUM(E119:E123)</f>
        <v>0</v>
      </c>
      <c r="F124" s="116">
        <f t="shared" si="9"/>
        <v>6</v>
      </c>
      <c r="G124" s="116">
        <f t="shared" si="9"/>
        <v>51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15"/>
    </row>
    <row r="125" spans="1:21" s="1" customFormat="1" ht="15" customHeight="1">
      <c r="A125" s="21" t="s">
        <v>224</v>
      </c>
      <c r="B125" s="115" t="s">
        <v>225</v>
      </c>
      <c r="C125" s="21" t="s">
        <v>117</v>
      </c>
      <c r="D125" s="115">
        <v>0</v>
      </c>
      <c r="E125" s="115">
        <v>0</v>
      </c>
      <c r="F125" s="115">
        <v>10</v>
      </c>
      <c r="G125" s="115">
        <v>10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15"/>
    </row>
    <row r="126" spans="1:21" s="1" customFormat="1" ht="15" customHeight="1">
      <c r="A126" s="28"/>
      <c r="B126" s="119"/>
      <c r="C126" s="26" t="s">
        <v>120</v>
      </c>
      <c r="D126" s="32"/>
      <c r="E126" s="33"/>
      <c r="F126" s="33"/>
      <c r="G126" s="32">
        <v>61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15"/>
    </row>
    <row r="127" spans="1:21" s="1" customFormat="1" ht="15" customHeight="1">
      <c r="A127" s="137" t="s">
        <v>163</v>
      </c>
      <c r="B127" s="137"/>
      <c r="C127" s="137"/>
      <c r="D127" s="137"/>
      <c r="E127" s="137"/>
      <c r="F127" s="137"/>
      <c r="G127" s="137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15"/>
    </row>
    <row r="128" spans="1:21" s="1" customFormat="1" ht="15" customHeight="1">
      <c r="A128" s="138"/>
      <c r="B128" s="138"/>
      <c r="C128" s="138"/>
      <c r="D128" s="138"/>
      <c r="E128" s="138"/>
      <c r="F128" s="138"/>
      <c r="G128" s="138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15"/>
    </row>
    <row r="129" spans="1:21" s="1" customFormat="1" ht="15" customHeight="1">
      <c r="A129" s="139" t="s">
        <v>142</v>
      </c>
      <c r="B129" s="140"/>
      <c r="C129" s="140"/>
      <c r="D129" s="140"/>
      <c r="E129" s="140"/>
      <c r="F129" s="140"/>
      <c r="G129" s="1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15"/>
    </row>
    <row r="130" spans="1:21" s="1" customFormat="1" ht="15" customHeight="1">
      <c r="A130" s="30" t="s">
        <v>80</v>
      </c>
      <c r="B130" s="119" t="s">
        <v>81</v>
      </c>
      <c r="C130" s="27" t="s">
        <v>82</v>
      </c>
      <c r="D130" s="119">
        <v>3</v>
      </c>
      <c r="E130" s="31">
        <v>0</v>
      </c>
      <c r="F130" s="31">
        <v>2</v>
      </c>
      <c r="G130" s="115">
        <f t="shared" ref="G130:G136" si="10">D130*3+E130*2+F130*1</f>
        <v>11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15"/>
    </row>
    <row r="131" spans="1:21" ht="15" customHeight="1">
      <c r="A131" s="30" t="s">
        <v>83</v>
      </c>
      <c r="B131" s="119" t="s">
        <v>84</v>
      </c>
      <c r="C131" s="21" t="s">
        <v>85</v>
      </c>
      <c r="D131" s="119">
        <v>3</v>
      </c>
      <c r="E131" s="31">
        <v>0</v>
      </c>
      <c r="F131" s="31">
        <v>2</v>
      </c>
      <c r="G131" s="115">
        <f t="shared" si="10"/>
        <v>11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1"/>
    </row>
    <row r="132" spans="1:21" ht="15" customHeight="1">
      <c r="A132" s="1" t="s">
        <v>126</v>
      </c>
      <c r="B132" s="118" t="s">
        <v>126</v>
      </c>
      <c r="C132" s="1" t="s">
        <v>145</v>
      </c>
      <c r="D132" s="119">
        <v>3</v>
      </c>
      <c r="E132" s="119">
        <v>0</v>
      </c>
      <c r="F132" s="119">
        <v>0</v>
      </c>
      <c r="G132" s="115">
        <f t="shared" si="10"/>
        <v>9</v>
      </c>
      <c r="H132" s="90"/>
      <c r="I132" s="91"/>
      <c r="J132" s="91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11"/>
    </row>
    <row r="133" spans="1:21" ht="23.25" customHeight="1">
      <c r="A133" s="30" t="s">
        <v>127</v>
      </c>
      <c r="B133" s="119" t="s">
        <v>127</v>
      </c>
      <c r="C133" s="27" t="s">
        <v>128</v>
      </c>
      <c r="D133" s="119">
        <v>3</v>
      </c>
      <c r="E133" s="31">
        <v>0</v>
      </c>
      <c r="F133" s="31">
        <v>0</v>
      </c>
      <c r="G133" s="115">
        <f t="shared" si="10"/>
        <v>9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1"/>
    </row>
    <row r="134" spans="1:21" ht="24">
      <c r="A134" s="30" t="s">
        <v>228</v>
      </c>
      <c r="B134" s="31" t="s">
        <v>229</v>
      </c>
      <c r="C134" s="21" t="s">
        <v>233</v>
      </c>
      <c r="D134" s="119">
        <v>0</v>
      </c>
      <c r="E134" s="31">
        <v>0</v>
      </c>
      <c r="F134" s="31">
        <v>10</v>
      </c>
      <c r="G134" s="115">
        <f t="shared" si="10"/>
        <v>10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1"/>
    </row>
    <row r="135" spans="1:21">
      <c r="A135" s="30" t="s">
        <v>45</v>
      </c>
      <c r="B135" s="119" t="s">
        <v>45</v>
      </c>
      <c r="C135" s="28" t="s">
        <v>122</v>
      </c>
      <c r="D135" s="119">
        <v>3</v>
      </c>
      <c r="E135" s="31">
        <v>0</v>
      </c>
      <c r="F135" s="31">
        <v>0</v>
      </c>
      <c r="G135" s="115">
        <f t="shared" si="10"/>
        <v>9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1"/>
    </row>
    <row r="136" spans="1:21" ht="14.25" customHeight="1">
      <c r="A136" s="30"/>
      <c r="B136" s="119"/>
      <c r="C136" s="26" t="s">
        <v>39</v>
      </c>
      <c r="D136" s="32">
        <f>SUM(D130:D135)</f>
        <v>15</v>
      </c>
      <c r="E136" s="33">
        <v>0</v>
      </c>
      <c r="F136" s="33">
        <v>14</v>
      </c>
      <c r="G136" s="116">
        <f t="shared" si="10"/>
        <v>59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1"/>
    </row>
    <row r="137" spans="1:21" ht="15.75" customHeight="1">
      <c r="A137" s="137" t="s">
        <v>163</v>
      </c>
      <c r="B137" s="137"/>
      <c r="C137" s="137"/>
      <c r="D137" s="137"/>
      <c r="E137" s="137"/>
      <c r="F137" s="137"/>
      <c r="G137" s="137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11"/>
    </row>
    <row r="138" spans="1:21">
      <c r="A138" s="138"/>
      <c r="B138" s="138"/>
      <c r="C138" s="138"/>
      <c r="D138" s="138"/>
      <c r="E138" s="138"/>
      <c r="F138" s="138"/>
      <c r="G138" s="138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11"/>
    </row>
    <row r="139" spans="1:21" ht="15.75" customHeight="1">
      <c r="A139" s="127" t="s">
        <v>118</v>
      </c>
      <c r="B139" s="128"/>
      <c r="C139" s="128"/>
      <c r="D139" s="128"/>
      <c r="E139" s="128"/>
      <c r="F139" s="128"/>
      <c r="G139" s="128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11"/>
    </row>
    <row r="140" spans="1:21">
      <c r="A140" s="30" t="s">
        <v>174</v>
      </c>
      <c r="B140" s="119" t="s">
        <v>86</v>
      </c>
      <c r="C140" s="27" t="s">
        <v>87</v>
      </c>
      <c r="D140" s="119">
        <v>3</v>
      </c>
      <c r="E140" s="31">
        <v>0</v>
      </c>
      <c r="F140" s="31">
        <v>0</v>
      </c>
      <c r="G140" s="115">
        <f t="shared" ref="G140:G143" si="11">D140*3+E140*2+F140*1</f>
        <v>9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11"/>
    </row>
    <row r="141" spans="1:21">
      <c r="A141" s="30" t="s">
        <v>175</v>
      </c>
      <c r="B141" s="119" t="s">
        <v>88</v>
      </c>
      <c r="C141" s="27" t="s">
        <v>89</v>
      </c>
      <c r="D141" s="119">
        <v>3</v>
      </c>
      <c r="E141" s="31">
        <v>0</v>
      </c>
      <c r="F141" s="31">
        <v>0</v>
      </c>
      <c r="G141" s="115">
        <f t="shared" si="11"/>
        <v>9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1"/>
    </row>
    <row r="142" spans="1:21">
      <c r="A142" s="30" t="s">
        <v>176</v>
      </c>
      <c r="B142" s="119" t="s">
        <v>90</v>
      </c>
      <c r="C142" s="27" t="s">
        <v>44</v>
      </c>
      <c r="D142" s="119">
        <v>3</v>
      </c>
      <c r="E142" s="31">
        <v>0</v>
      </c>
      <c r="F142" s="31">
        <v>0</v>
      </c>
      <c r="G142" s="115">
        <f t="shared" si="11"/>
        <v>9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11"/>
    </row>
    <row r="143" spans="1:21">
      <c r="A143" s="30" t="s">
        <v>177</v>
      </c>
      <c r="B143" s="119" t="s">
        <v>91</v>
      </c>
      <c r="C143" s="27" t="s">
        <v>92</v>
      </c>
      <c r="D143" s="119">
        <v>3</v>
      </c>
      <c r="E143" s="31">
        <v>0</v>
      </c>
      <c r="F143" s="31">
        <v>0</v>
      </c>
      <c r="G143" s="115">
        <f t="shared" si="11"/>
        <v>9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11"/>
    </row>
    <row r="144" spans="1:21">
      <c r="A144" s="154"/>
      <c r="B144" s="154"/>
      <c r="C144" s="154"/>
      <c r="D144" s="154"/>
      <c r="E144" s="154"/>
      <c r="F144" s="154"/>
      <c r="G144" s="15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11"/>
    </row>
    <row r="145" spans="1:21">
      <c r="A145" s="127" t="s">
        <v>146</v>
      </c>
      <c r="B145" s="127"/>
      <c r="C145" s="127"/>
      <c r="D145" s="127"/>
      <c r="E145" s="127"/>
      <c r="F145" s="127"/>
      <c r="G145" s="127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11"/>
    </row>
    <row r="146" spans="1:21">
      <c r="A146" s="30" t="s">
        <v>226</v>
      </c>
      <c r="B146" s="119" t="s">
        <v>227</v>
      </c>
      <c r="C146" s="21" t="s">
        <v>93</v>
      </c>
      <c r="D146" s="119">
        <v>0</v>
      </c>
      <c r="E146" s="31">
        <v>0</v>
      </c>
      <c r="F146" s="31">
        <v>5</v>
      </c>
      <c r="G146" s="115">
        <f t="shared" ref="G146" si="12">D146*3+E146*2+F146*1</f>
        <v>5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11"/>
    </row>
    <row r="147" spans="1:21">
      <c r="A147" s="30"/>
      <c r="B147" s="119"/>
      <c r="C147" s="26" t="s">
        <v>51</v>
      </c>
      <c r="D147" s="32">
        <v>0</v>
      </c>
      <c r="E147" s="33">
        <v>0</v>
      </c>
      <c r="F147" s="33">
        <v>5</v>
      </c>
      <c r="G147" s="32">
        <v>5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11"/>
    </row>
    <row r="148" spans="1:21">
      <c r="A148" s="158"/>
      <c r="B148" s="158"/>
      <c r="C148" s="158"/>
      <c r="D148" s="158"/>
      <c r="E148" s="158"/>
      <c r="F148" s="158"/>
      <c r="G148" s="158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11"/>
    </row>
    <row r="149" spans="1:21" ht="15" customHeight="1">
      <c r="A149" s="139" t="s">
        <v>143</v>
      </c>
      <c r="B149" s="140"/>
      <c r="C149" s="140"/>
      <c r="D149" s="140"/>
      <c r="E149" s="140"/>
      <c r="F149" s="140"/>
      <c r="G149" s="142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11"/>
    </row>
    <row r="150" spans="1:21">
      <c r="A150" s="27" t="s">
        <v>147</v>
      </c>
      <c r="B150" s="115" t="s">
        <v>148</v>
      </c>
      <c r="C150" s="30" t="s">
        <v>149</v>
      </c>
      <c r="D150" s="119">
        <v>0</v>
      </c>
      <c r="E150" s="119">
        <v>0</v>
      </c>
      <c r="F150" s="119">
        <v>8</v>
      </c>
      <c r="G150" s="115">
        <f t="shared" ref="G150:G155" si="13">D150*3+E150*2+F150*1</f>
        <v>8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11"/>
    </row>
    <row r="151" spans="1:21">
      <c r="A151" s="27" t="s">
        <v>129</v>
      </c>
      <c r="B151" s="115" t="s">
        <v>129</v>
      </c>
      <c r="C151" s="30" t="s">
        <v>150</v>
      </c>
      <c r="D151" s="119">
        <v>3</v>
      </c>
      <c r="E151" s="119">
        <v>0</v>
      </c>
      <c r="F151" s="119">
        <v>0</v>
      </c>
      <c r="G151" s="115">
        <f t="shared" si="13"/>
        <v>9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11"/>
    </row>
    <row r="152" spans="1:21">
      <c r="A152" s="27" t="s">
        <v>131</v>
      </c>
      <c r="B152" s="115" t="s">
        <v>131</v>
      </c>
      <c r="C152" s="30" t="s">
        <v>132</v>
      </c>
      <c r="D152" s="115">
        <v>3</v>
      </c>
      <c r="E152" s="119">
        <v>0</v>
      </c>
      <c r="F152" s="31">
        <v>0</v>
      </c>
      <c r="G152" s="115">
        <f t="shared" si="13"/>
        <v>9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11"/>
    </row>
    <row r="153" spans="1:21" ht="24">
      <c r="A153" s="27" t="s">
        <v>231</v>
      </c>
      <c r="B153" s="31" t="s">
        <v>230</v>
      </c>
      <c r="C153" s="30" t="s">
        <v>232</v>
      </c>
      <c r="D153" s="119">
        <v>0</v>
      </c>
      <c r="E153" s="119">
        <v>0</v>
      </c>
      <c r="F153" s="119">
        <v>10</v>
      </c>
      <c r="G153" s="115">
        <f t="shared" si="13"/>
        <v>10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11"/>
    </row>
    <row r="154" spans="1:21">
      <c r="A154" s="27" t="s">
        <v>45</v>
      </c>
      <c r="B154" s="119" t="s">
        <v>45</v>
      </c>
      <c r="C154" s="28" t="s">
        <v>122</v>
      </c>
      <c r="D154" s="119">
        <v>3</v>
      </c>
      <c r="E154" s="119">
        <v>0</v>
      </c>
      <c r="F154" s="119">
        <v>0</v>
      </c>
      <c r="G154" s="115">
        <f t="shared" si="13"/>
        <v>9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1">
      <c r="A155" s="28"/>
      <c r="B155" s="119"/>
      <c r="C155" s="26" t="s">
        <v>208</v>
      </c>
      <c r="D155" s="32">
        <v>9</v>
      </c>
      <c r="E155" s="33">
        <v>0</v>
      </c>
      <c r="F155" s="33">
        <v>18</v>
      </c>
      <c r="G155" s="116">
        <f t="shared" si="13"/>
        <v>45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1">
      <c r="A156" s="137" t="s">
        <v>163</v>
      </c>
      <c r="B156" s="137"/>
      <c r="C156" s="137"/>
      <c r="D156" s="137"/>
      <c r="E156" s="137"/>
      <c r="F156" s="137"/>
      <c r="G156" s="137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1">
      <c r="A157" s="138"/>
      <c r="B157" s="138"/>
      <c r="C157" s="138"/>
      <c r="D157" s="138"/>
      <c r="E157" s="138"/>
      <c r="F157" s="138"/>
      <c r="G157" s="138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1">
      <c r="A158" s="127" t="s">
        <v>119</v>
      </c>
      <c r="B158" s="127"/>
      <c r="C158" s="127"/>
      <c r="D158" s="127"/>
      <c r="E158" s="127"/>
      <c r="F158" s="127"/>
      <c r="G158" s="127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1">
      <c r="A159" s="30" t="s">
        <v>169</v>
      </c>
      <c r="B159" s="119" t="s">
        <v>96</v>
      </c>
      <c r="C159" s="30" t="s">
        <v>97</v>
      </c>
      <c r="D159" s="119">
        <v>3</v>
      </c>
      <c r="E159" s="31">
        <v>0</v>
      </c>
      <c r="F159" s="31">
        <v>0</v>
      </c>
      <c r="G159" s="115">
        <f t="shared" ref="G159:G163" si="14">D159*3+E159*2+F159*1</f>
        <v>9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1">
      <c r="A160" s="30" t="s">
        <v>170</v>
      </c>
      <c r="B160" s="119" t="s">
        <v>98</v>
      </c>
      <c r="C160" s="30" t="s">
        <v>99</v>
      </c>
      <c r="D160" s="119">
        <v>3</v>
      </c>
      <c r="E160" s="31">
        <v>0</v>
      </c>
      <c r="F160" s="31">
        <v>0</v>
      </c>
      <c r="G160" s="115">
        <f t="shared" si="14"/>
        <v>9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>
      <c r="A161" s="30" t="s">
        <v>171</v>
      </c>
      <c r="B161" s="119" t="s">
        <v>100</v>
      </c>
      <c r="C161" s="30" t="s">
        <v>101</v>
      </c>
      <c r="D161" s="119">
        <v>3</v>
      </c>
      <c r="E161" s="31">
        <v>0</v>
      </c>
      <c r="F161" s="31">
        <v>0</v>
      </c>
      <c r="G161" s="115">
        <f t="shared" si="14"/>
        <v>9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>
      <c r="A162" s="30" t="s">
        <v>172</v>
      </c>
      <c r="B162" s="119" t="s">
        <v>151</v>
      </c>
      <c r="C162" s="30" t="s">
        <v>152</v>
      </c>
      <c r="D162" s="119">
        <v>3</v>
      </c>
      <c r="E162" s="31">
        <v>0</v>
      </c>
      <c r="F162" s="31">
        <v>0</v>
      </c>
      <c r="G162" s="115">
        <f t="shared" si="14"/>
        <v>9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>
      <c r="A163" s="30" t="s">
        <v>173</v>
      </c>
      <c r="B163" s="119" t="s">
        <v>94</v>
      </c>
      <c r="C163" s="30" t="s">
        <v>95</v>
      </c>
      <c r="D163" s="119">
        <v>3</v>
      </c>
      <c r="E163" s="31">
        <v>0</v>
      </c>
      <c r="F163" s="31">
        <v>0</v>
      </c>
      <c r="G163" s="115">
        <f t="shared" si="14"/>
        <v>9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>
      <c r="A164" s="123"/>
      <c r="B164" s="124"/>
      <c r="C164" s="124"/>
      <c r="D164" s="124"/>
      <c r="E164" s="124"/>
      <c r="F164" s="124"/>
      <c r="G164" s="125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" customHeight="1">
      <c r="A165" s="139" t="s">
        <v>144</v>
      </c>
      <c r="B165" s="140"/>
      <c r="C165" s="140"/>
      <c r="D165" s="140"/>
      <c r="E165" s="140"/>
      <c r="F165" s="140"/>
      <c r="G165" s="142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>
      <c r="A166" s="27" t="s">
        <v>153</v>
      </c>
      <c r="B166" s="115" t="s">
        <v>154</v>
      </c>
      <c r="C166" s="30" t="s">
        <v>155</v>
      </c>
      <c r="D166" s="31">
        <v>3</v>
      </c>
      <c r="E166" s="31">
        <v>0</v>
      </c>
      <c r="F166" s="31">
        <v>0</v>
      </c>
      <c r="G166" s="115">
        <f t="shared" ref="G166:G171" si="15">D166*3+E166*2+F166*1</f>
        <v>9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>
      <c r="A167" s="27" t="s">
        <v>130</v>
      </c>
      <c r="B167" s="115" t="s">
        <v>130</v>
      </c>
      <c r="C167" s="30" t="s">
        <v>156</v>
      </c>
      <c r="D167" s="31">
        <v>3</v>
      </c>
      <c r="E167" s="31">
        <v>0</v>
      </c>
      <c r="F167" s="31">
        <v>0</v>
      </c>
      <c r="G167" s="115">
        <f t="shared" si="15"/>
        <v>9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>
      <c r="A168" s="27" t="s">
        <v>209</v>
      </c>
      <c r="B168" s="115" t="s">
        <v>209</v>
      </c>
      <c r="C168" s="30" t="s">
        <v>210</v>
      </c>
      <c r="D168" s="31">
        <v>3</v>
      </c>
      <c r="E168" s="31">
        <v>0</v>
      </c>
      <c r="F168" s="31">
        <v>0</v>
      </c>
      <c r="G168" s="115">
        <f t="shared" ref="G168" si="16">D168*3+E168*2+F168*1</f>
        <v>9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>
      <c r="A169" s="27" t="s">
        <v>133</v>
      </c>
      <c r="B169" s="115" t="s">
        <v>133</v>
      </c>
      <c r="C169" s="28" t="s">
        <v>134</v>
      </c>
      <c r="D169" s="31">
        <v>3</v>
      </c>
      <c r="E169" s="31">
        <v>0</v>
      </c>
      <c r="F169" s="119">
        <v>0</v>
      </c>
      <c r="G169" s="115">
        <f t="shared" si="15"/>
        <v>9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>
      <c r="A170" s="27" t="s">
        <v>45</v>
      </c>
      <c r="B170" s="119" t="s">
        <v>45</v>
      </c>
      <c r="C170" s="28" t="s">
        <v>122</v>
      </c>
      <c r="D170" s="31">
        <v>3</v>
      </c>
      <c r="E170" s="31">
        <v>0</v>
      </c>
      <c r="F170" s="119">
        <v>0</v>
      </c>
      <c r="G170" s="115">
        <f t="shared" si="15"/>
        <v>9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>
      <c r="A171" s="27"/>
      <c r="B171" s="115"/>
      <c r="C171" s="34" t="s">
        <v>51</v>
      </c>
      <c r="D171" s="33">
        <v>15</v>
      </c>
      <c r="E171" s="33">
        <v>0</v>
      </c>
      <c r="F171" s="32">
        <v>0</v>
      </c>
      <c r="G171" s="115">
        <f t="shared" si="15"/>
        <v>45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>
      <c r="A172" s="28" t="s">
        <v>235</v>
      </c>
      <c r="B172" s="119" t="s">
        <v>234</v>
      </c>
      <c r="C172" s="21" t="s">
        <v>117</v>
      </c>
      <c r="D172" s="119">
        <v>0</v>
      </c>
      <c r="E172" s="31">
        <v>0</v>
      </c>
      <c r="F172" s="31">
        <v>10</v>
      </c>
      <c r="G172" s="119">
        <v>10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>
      <c r="A173" s="28"/>
      <c r="B173" s="119"/>
      <c r="C173" s="26" t="s">
        <v>120</v>
      </c>
      <c r="D173" s="32"/>
      <c r="E173" s="33"/>
      <c r="F173" s="33"/>
      <c r="G173" s="32">
        <v>55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>
      <c r="A174" s="137" t="s">
        <v>163</v>
      </c>
      <c r="B174" s="137"/>
      <c r="C174" s="137"/>
      <c r="D174" s="137"/>
      <c r="E174" s="137"/>
      <c r="F174" s="137"/>
      <c r="G174" s="137"/>
      <c r="H174" s="4"/>
      <c r="I174" s="4"/>
      <c r="J174" s="103"/>
      <c r="K174" s="104"/>
      <c r="L174" s="105"/>
      <c r="M174" s="104"/>
      <c r="N174" s="106"/>
      <c r="O174" s="106"/>
      <c r="P174" s="43"/>
      <c r="Q174" s="4"/>
      <c r="R174" s="4"/>
      <c r="S174" s="4"/>
      <c r="T174" s="4"/>
    </row>
    <row r="175" spans="1:20">
      <c r="A175" s="138"/>
      <c r="B175" s="138"/>
      <c r="C175" s="138"/>
      <c r="D175" s="138"/>
      <c r="E175" s="138"/>
      <c r="F175" s="138"/>
      <c r="G175" s="138"/>
      <c r="H175" s="4"/>
      <c r="I175" s="4"/>
      <c r="J175" s="103"/>
      <c r="K175" s="104"/>
      <c r="L175" s="105"/>
      <c r="M175" s="104"/>
      <c r="N175" s="106"/>
      <c r="O175" s="106"/>
      <c r="P175" s="43"/>
      <c r="Q175" s="4"/>
      <c r="R175" s="4"/>
      <c r="S175" s="4"/>
      <c r="T175" s="4"/>
    </row>
    <row r="176" spans="1:20">
      <c r="A176" s="127" t="s">
        <v>157</v>
      </c>
      <c r="B176" s="128"/>
      <c r="C176" s="128"/>
      <c r="D176" s="128"/>
      <c r="E176" s="128"/>
      <c r="F176" s="128"/>
      <c r="G176" s="128"/>
      <c r="H176" s="4"/>
      <c r="I176" s="4"/>
      <c r="J176" s="103"/>
      <c r="K176" s="104"/>
      <c r="L176" s="105"/>
      <c r="M176" s="104"/>
      <c r="N176" s="106"/>
      <c r="O176" s="106"/>
      <c r="P176" s="43"/>
      <c r="Q176" s="4"/>
      <c r="R176" s="4"/>
      <c r="S176" s="4"/>
      <c r="T176" s="4"/>
    </row>
    <row r="177" spans="1:20">
      <c r="A177" s="30" t="s">
        <v>164</v>
      </c>
      <c r="B177" s="119" t="s">
        <v>102</v>
      </c>
      <c r="C177" s="28" t="s">
        <v>103</v>
      </c>
      <c r="D177" s="119">
        <v>3</v>
      </c>
      <c r="E177" s="31">
        <v>0</v>
      </c>
      <c r="F177" s="31">
        <v>0</v>
      </c>
      <c r="G177" s="115">
        <f t="shared" ref="G177:G183" si="17">D177*3+E177*2+F177*1</f>
        <v>9</v>
      </c>
      <c r="H177" s="4"/>
      <c r="I177" s="4"/>
      <c r="J177" s="103"/>
      <c r="K177" s="104"/>
      <c r="L177" s="105"/>
      <c r="M177" s="104"/>
      <c r="N177" s="106"/>
      <c r="O177" s="106"/>
      <c r="P177" s="43"/>
      <c r="Q177" s="4"/>
      <c r="R177" s="4"/>
      <c r="S177" s="4"/>
      <c r="T177" s="4"/>
    </row>
    <row r="178" spans="1:20">
      <c r="A178" s="30" t="s">
        <v>166</v>
      </c>
      <c r="B178" s="119" t="s">
        <v>104</v>
      </c>
      <c r="C178" s="28" t="s">
        <v>105</v>
      </c>
      <c r="D178" s="119">
        <v>3</v>
      </c>
      <c r="E178" s="31">
        <v>0</v>
      </c>
      <c r="F178" s="31">
        <v>0</v>
      </c>
      <c r="G178" s="115">
        <f>D178*3+E178*2+F178*1</f>
        <v>9</v>
      </c>
      <c r="H178" s="4"/>
      <c r="I178" s="4"/>
      <c r="J178" s="103"/>
      <c r="K178" s="104"/>
      <c r="L178" s="105"/>
      <c r="M178" s="104"/>
      <c r="N178" s="106"/>
      <c r="O178" s="106"/>
      <c r="P178" s="43"/>
      <c r="Q178" s="4"/>
      <c r="R178" s="4"/>
      <c r="S178" s="4"/>
      <c r="T178" s="4"/>
    </row>
    <row r="179" spans="1:20">
      <c r="A179" s="30" t="s">
        <v>167</v>
      </c>
      <c r="B179" s="119" t="s">
        <v>158</v>
      </c>
      <c r="C179" s="28" t="s">
        <v>159</v>
      </c>
      <c r="D179" s="119">
        <v>3</v>
      </c>
      <c r="E179" s="31">
        <v>0</v>
      </c>
      <c r="F179" s="31">
        <v>0</v>
      </c>
      <c r="G179" s="115">
        <f>D179*3+E179*2+F179*1</f>
        <v>9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>
      <c r="A180" s="127" t="s">
        <v>211</v>
      </c>
      <c r="B180" s="128"/>
      <c r="C180" s="128"/>
      <c r="D180" s="128"/>
      <c r="E180" s="128"/>
      <c r="F180" s="128"/>
      <c r="G180" s="128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>
      <c r="A181" s="30" t="s">
        <v>212</v>
      </c>
      <c r="B181" s="119" t="s">
        <v>213</v>
      </c>
      <c r="C181" s="28" t="s">
        <v>195</v>
      </c>
      <c r="D181" s="119">
        <v>3</v>
      </c>
      <c r="E181" s="31">
        <v>0</v>
      </c>
      <c r="F181" s="31">
        <v>0</v>
      </c>
      <c r="G181" s="115">
        <f t="shared" ref="G181" si="18">D181*3+E181*2+F181*1</f>
        <v>9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>
      <c r="A182" s="30" t="s">
        <v>165</v>
      </c>
      <c r="B182" s="119" t="s">
        <v>106</v>
      </c>
      <c r="C182" s="28" t="s">
        <v>107</v>
      </c>
      <c r="D182" s="119">
        <v>3</v>
      </c>
      <c r="E182" s="31">
        <v>0</v>
      </c>
      <c r="F182" s="31">
        <v>0</v>
      </c>
      <c r="G182" s="115">
        <f t="shared" si="17"/>
        <v>9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>
      <c r="A183" s="30" t="s">
        <v>168</v>
      </c>
      <c r="B183" s="119" t="s">
        <v>160</v>
      </c>
      <c r="C183" s="28" t="s">
        <v>161</v>
      </c>
      <c r="D183" s="119">
        <v>3</v>
      </c>
      <c r="E183" s="31">
        <v>0</v>
      </c>
      <c r="F183" s="31">
        <v>0</v>
      </c>
      <c r="G183" s="115">
        <f t="shared" si="17"/>
        <v>9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>
      <c r="A184" s="154"/>
      <c r="B184" s="154"/>
      <c r="C184" s="154"/>
      <c r="D184" s="154"/>
      <c r="E184" s="154"/>
      <c r="F184" s="154"/>
      <c r="G184" s="15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>
      <c r="A185" s="152" t="s">
        <v>13</v>
      </c>
      <c r="B185" s="152"/>
      <c r="C185" s="152"/>
      <c r="D185" s="152"/>
      <c r="E185" s="152"/>
      <c r="F185" s="152"/>
      <c r="G185" s="152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>
      <c r="A186" s="109"/>
      <c r="B186" s="110"/>
      <c r="C186" s="109"/>
      <c r="D186" s="109"/>
      <c r="E186" s="109"/>
      <c r="F186" s="109"/>
      <c r="G186" s="109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>
      <c r="A187" s="109"/>
      <c r="B187" s="110"/>
      <c r="C187" s="109"/>
      <c r="D187" s="109"/>
      <c r="E187" s="109"/>
      <c r="F187" s="109"/>
      <c r="G187" s="109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>
      <c r="A188" s="109"/>
      <c r="B188" s="110"/>
      <c r="C188" s="109"/>
      <c r="D188" s="109"/>
      <c r="E188" s="109"/>
      <c r="F188" s="109"/>
      <c r="G188" s="109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>
      <c r="A189" s="109"/>
      <c r="B189" s="110"/>
      <c r="C189" s="109"/>
      <c r="D189" s="109"/>
      <c r="E189" s="109"/>
      <c r="F189" s="109"/>
      <c r="G189" s="109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>
      <c r="A190" s="109"/>
      <c r="B190" s="110"/>
      <c r="C190" s="109"/>
      <c r="D190" s="109"/>
      <c r="E190" s="109"/>
      <c r="F190" s="109"/>
      <c r="G190" s="109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>
      <c r="A191" s="109"/>
      <c r="B191" s="110"/>
      <c r="C191" s="109"/>
      <c r="D191" s="109"/>
      <c r="E191" s="109"/>
      <c r="F191" s="109"/>
      <c r="G191" s="109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>
      <c r="A192" s="109"/>
      <c r="B192" s="110"/>
      <c r="C192" s="109"/>
      <c r="D192" s="109"/>
      <c r="E192" s="109"/>
      <c r="F192" s="109"/>
      <c r="G192" s="109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>
      <c r="A193" s="109"/>
      <c r="B193" s="110"/>
      <c r="C193" s="109"/>
      <c r="D193" s="109"/>
      <c r="E193" s="109"/>
      <c r="F193" s="109"/>
      <c r="G193" s="109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>
      <c r="A194" s="109"/>
      <c r="B194" s="110"/>
      <c r="C194" s="109"/>
      <c r="D194" s="109"/>
      <c r="E194" s="109"/>
      <c r="F194" s="109"/>
      <c r="G194" s="109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>
      <c r="A195" s="109"/>
      <c r="B195" s="110"/>
      <c r="C195" s="109"/>
      <c r="D195" s="109"/>
      <c r="E195" s="109"/>
      <c r="F195" s="109"/>
      <c r="G195" s="109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>
      <c r="A196" s="109"/>
      <c r="B196" s="110"/>
      <c r="C196" s="109"/>
      <c r="D196" s="109"/>
      <c r="E196" s="109"/>
      <c r="F196" s="109"/>
      <c r="G196" s="109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>
      <c r="A197" s="109"/>
      <c r="B197" s="110"/>
      <c r="C197" s="109"/>
      <c r="D197" s="109"/>
      <c r="E197" s="109"/>
      <c r="F197" s="109"/>
      <c r="G197" s="109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>
      <c r="A198" s="109"/>
      <c r="B198" s="110"/>
      <c r="C198" s="109"/>
      <c r="D198" s="109"/>
      <c r="E198" s="109"/>
      <c r="F198" s="109"/>
      <c r="G198" s="109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>
      <c r="A199" s="109"/>
      <c r="B199" s="110"/>
      <c r="C199" s="109"/>
      <c r="D199" s="109"/>
      <c r="E199" s="109"/>
      <c r="F199" s="109"/>
      <c r="G199" s="109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>
      <c r="A200" s="109"/>
      <c r="B200" s="110"/>
      <c r="C200" s="109"/>
      <c r="D200" s="109"/>
      <c r="E200" s="109"/>
      <c r="F200" s="109"/>
      <c r="G200" s="109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>
      <c r="A201" s="109"/>
      <c r="B201" s="110"/>
      <c r="C201" s="109"/>
      <c r="D201" s="109"/>
      <c r="E201" s="109"/>
      <c r="F201" s="109"/>
      <c r="G201" s="109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>
      <c r="A202" s="109"/>
      <c r="B202" s="110"/>
      <c r="C202" s="109"/>
      <c r="D202" s="109"/>
      <c r="E202" s="109"/>
      <c r="F202" s="109"/>
      <c r="G202" s="109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>
      <c r="A203" s="109"/>
      <c r="B203" s="110"/>
      <c r="C203" s="109"/>
      <c r="D203" s="109"/>
      <c r="E203" s="109"/>
      <c r="F203" s="109"/>
      <c r="G203" s="109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>
      <c r="A204" s="109"/>
      <c r="B204" s="110"/>
      <c r="C204" s="109"/>
      <c r="D204" s="109"/>
      <c r="E204" s="109"/>
      <c r="F204" s="109"/>
      <c r="G204" s="109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>
      <c r="A205" s="109"/>
      <c r="B205" s="110"/>
      <c r="C205" s="109"/>
      <c r="D205" s="109"/>
      <c r="E205" s="109"/>
      <c r="F205" s="109"/>
      <c r="G205" s="109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>
      <c r="A206" s="109"/>
      <c r="B206" s="110"/>
      <c r="C206" s="109"/>
      <c r="D206" s="109"/>
      <c r="E206" s="109"/>
      <c r="F206" s="109"/>
      <c r="G206" s="109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>
      <c r="A207" s="109"/>
      <c r="B207" s="110"/>
      <c r="C207" s="109"/>
      <c r="D207" s="109"/>
      <c r="E207" s="109"/>
      <c r="F207" s="109"/>
      <c r="G207" s="109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>
      <c r="A208" s="109"/>
      <c r="B208" s="110"/>
      <c r="C208" s="109"/>
      <c r="D208" s="109"/>
      <c r="E208" s="109"/>
      <c r="F208" s="109"/>
      <c r="G208" s="109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>
      <c r="A209" s="109"/>
      <c r="B209" s="110"/>
      <c r="C209" s="109"/>
      <c r="D209" s="109"/>
      <c r="E209" s="109"/>
      <c r="F209" s="109"/>
      <c r="G209" s="109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>
      <c r="A210" s="109"/>
      <c r="B210" s="110"/>
      <c r="C210" s="109"/>
      <c r="D210" s="109"/>
      <c r="E210" s="109"/>
      <c r="F210" s="109"/>
      <c r="G210" s="109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>
      <c r="A211" s="109"/>
      <c r="B211" s="110"/>
      <c r="C211" s="109"/>
      <c r="D211" s="109"/>
      <c r="E211" s="109"/>
      <c r="F211" s="109"/>
      <c r="G211" s="109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>
      <c r="A212" s="109"/>
      <c r="B212" s="110"/>
      <c r="C212" s="109"/>
      <c r="D212" s="109"/>
      <c r="E212" s="109"/>
      <c r="F212" s="109"/>
      <c r="G212" s="109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>
      <c r="A213" s="109"/>
      <c r="B213" s="110"/>
      <c r="C213" s="109"/>
      <c r="D213" s="109"/>
      <c r="E213" s="109"/>
      <c r="F213" s="109"/>
      <c r="G213" s="109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>
      <c r="A214" s="109"/>
      <c r="B214" s="110"/>
      <c r="C214" s="109"/>
      <c r="D214" s="109"/>
      <c r="E214" s="109"/>
      <c r="F214" s="109"/>
      <c r="G214" s="109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>
      <c r="A215" s="109"/>
      <c r="B215" s="110"/>
      <c r="C215" s="109"/>
      <c r="D215" s="109"/>
      <c r="E215" s="109"/>
      <c r="F215" s="109"/>
      <c r="G215" s="109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>
      <c r="A216" s="109"/>
      <c r="B216" s="110"/>
      <c r="C216" s="109"/>
      <c r="D216" s="109"/>
      <c r="E216" s="109"/>
      <c r="F216" s="109"/>
      <c r="G216" s="109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>
      <c r="A217" s="109"/>
      <c r="B217" s="110"/>
      <c r="C217" s="109"/>
      <c r="D217" s="109"/>
      <c r="E217" s="109"/>
      <c r="F217" s="109"/>
      <c r="G217" s="109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>
      <c r="A218" s="109"/>
      <c r="B218" s="110"/>
      <c r="C218" s="109"/>
      <c r="D218" s="109"/>
      <c r="E218" s="109"/>
      <c r="F218" s="109"/>
      <c r="G218" s="109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>
      <c r="A219" s="109"/>
      <c r="B219" s="110"/>
      <c r="C219" s="109"/>
      <c r="D219" s="109"/>
      <c r="E219" s="109"/>
      <c r="F219" s="109"/>
      <c r="G219" s="109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>
      <c r="A220" s="109"/>
      <c r="B220" s="110"/>
      <c r="C220" s="109"/>
      <c r="D220" s="109"/>
      <c r="E220" s="109"/>
      <c r="F220" s="109"/>
      <c r="G220" s="109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>
      <c r="A221" s="109"/>
      <c r="B221" s="110"/>
      <c r="C221" s="109"/>
      <c r="D221" s="109"/>
      <c r="E221" s="109"/>
      <c r="F221" s="109"/>
      <c r="G221" s="109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>
      <c r="A222" s="109"/>
      <c r="B222" s="110"/>
      <c r="C222" s="109"/>
      <c r="D222" s="109"/>
      <c r="E222" s="109"/>
      <c r="F222" s="109"/>
      <c r="G222" s="109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>
      <c r="A223" s="109"/>
      <c r="B223" s="110"/>
      <c r="C223" s="109"/>
      <c r="D223" s="109"/>
      <c r="E223" s="109"/>
      <c r="F223" s="109"/>
      <c r="G223" s="109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>
      <c r="A224" s="109"/>
      <c r="B224" s="110"/>
      <c r="C224" s="109"/>
      <c r="D224" s="109"/>
      <c r="E224" s="109"/>
      <c r="F224" s="109"/>
      <c r="G224" s="109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>
      <c r="A225" s="109"/>
      <c r="B225" s="110"/>
      <c r="C225" s="109"/>
      <c r="D225" s="109"/>
      <c r="E225" s="109"/>
      <c r="F225" s="109"/>
      <c r="G225" s="109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>
      <c r="A226" s="109"/>
      <c r="B226" s="110"/>
      <c r="C226" s="109"/>
      <c r="D226" s="109"/>
      <c r="E226" s="109"/>
      <c r="F226" s="109"/>
      <c r="G226" s="109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>
      <c r="A227" s="109"/>
      <c r="B227" s="110"/>
      <c r="C227" s="109"/>
      <c r="D227" s="109"/>
      <c r="E227" s="109"/>
      <c r="F227" s="109"/>
      <c r="G227" s="109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>
      <c r="A228" s="109"/>
      <c r="B228" s="110"/>
      <c r="C228" s="109"/>
      <c r="D228" s="109"/>
      <c r="E228" s="109"/>
      <c r="F228" s="109"/>
      <c r="G228" s="109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>
      <c r="A229" s="109"/>
      <c r="B229" s="110"/>
      <c r="C229" s="109"/>
      <c r="D229" s="109"/>
      <c r="E229" s="109"/>
      <c r="F229" s="109"/>
      <c r="G229" s="109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>
      <c r="A230" s="109"/>
      <c r="B230" s="110"/>
      <c r="C230" s="109"/>
      <c r="D230" s="109"/>
      <c r="E230" s="109"/>
      <c r="F230" s="109"/>
      <c r="G230" s="109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>
      <c r="A231" s="109"/>
      <c r="B231" s="110"/>
      <c r="C231" s="109"/>
      <c r="D231" s="109"/>
      <c r="E231" s="109"/>
      <c r="F231" s="109"/>
      <c r="G231" s="109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>
      <c r="A232" s="109"/>
      <c r="B232" s="110"/>
      <c r="C232" s="109"/>
      <c r="D232" s="109"/>
      <c r="E232" s="109"/>
      <c r="F232" s="109"/>
      <c r="G232" s="109"/>
    </row>
    <row r="233" spans="1:20">
      <c r="A233" s="109"/>
      <c r="B233" s="110"/>
      <c r="C233" s="109"/>
      <c r="D233" s="109"/>
      <c r="E233" s="109"/>
      <c r="F233" s="109"/>
      <c r="G233" s="109"/>
    </row>
    <row r="234" spans="1:20">
      <c r="A234" s="109"/>
      <c r="B234" s="110"/>
      <c r="C234" s="109"/>
      <c r="D234" s="109"/>
      <c r="E234" s="109"/>
      <c r="F234" s="109"/>
      <c r="G234" s="109"/>
    </row>
    <row r="235" spans="1:20">
      <c r="A235" s="109"/>
      <c r="B235" s="110"/>
      <c r="C235" s="109"/>
      <c r="D235" s="109"/>
      <c r="E235" s="109"/>
      <c r="F235" s="109"/>
      <c r="G235" s="109"/>
    </row>
    <row r="236" spans="1:20">
      <c r="A236" s="109"/>
      <c r="B236" s="110"/>
      <c r="C236" s="109"/>
      <c r="D236" s="109"/>
      <c r="E236" s="109"/>
      <c r="F236" s="109"/>
      <c r="G236" s="109"/>
    </row>
    <row r="237" spans="1:20">
      <c r="A237" s="109"/>
      <c r="B237" s="110"/>
      <c r="C237" s="109"/>
      <c r="D237" s="109"/>
      <c r="E237" s="109"/>
      <c r="F237" s="109"/>
      <c r="G237" s="109"/>
    </row>
    <row r="238" spans="1:20">
      <c r="A238" s="109"/>
      <c r="B238" s="110"/>
      <c r="C238" s="109"/>
      <c r="D238" s="109"/>
      <c r="E238" s="109"/>
      <c r="F238" s="109"/>
      <c r="G238" s="109"/>
    </row>
    <row r="239" spans="1:20">
      <c r="A239" s="109"/>
      <c r="B239" s="110"/>
      <c r="C239" s="109"/>
      <c r="D239" s="109"/>
      <c r="E239" s="109"/>
      <c r="F239" s="109"/>
      <c r="G239" s="109"/>
    </row>
    <row r="240" spans="1:20">
      <c r="A240" s="109"/>
      <c r="B240" s="110"/>
      <c r="C240" s="109"/>
      <c r="D240" s="109"/>
      <c r="E240" s="109"/>
      <c r="F240" s="109"/>
      <c r="G240" s="109"/>
    </row>
    <row r="241" spans="1:7">
      <c r="A241" s="109"/>
      <c r="B241" s="110"/>
      <c r="C241" s="109"/>
      <c r="D241" s="109"/>
      <c r="E241" s="109"/>
      <c r="F241" s="109"/>
      <c r="G241" s="109"/>
    </row>
    <row r="242" spans="1:7">
      <c r="A242" s="109"/>
      <c r="B242" s="110"/>
      <c r="C242" s="109"/>
      <c r="D242" s="109"/>
      <c r="E242" s="109"/>
      <c r="F242" s="109"/>
      <c r="G242" s="109"/>
    </row>
    <row r="243" spans="1:7">
      <c r="A243" s="109"/>
      <c r="B243" s="110"/>
      <c r="C243" s="109"/>
      <c r="D243" s="109"/>
      <c r="E243" s="109"/>
      <c r="F243" s="109"/>
      <c r="G243" s="109"/>
    </row>
    <row r="244" spans="1:7">
      <c r="A244" s="109"/>
      <c r="B244" s="110"/>
      <c r="C244" s="109"/>
      <c r="D244" s="109"/>
      <c r="E244" s="109"/>
      <c r="F244" s="109"/>
      <c r="G244" s="109"/>
    </row>
    <row r="245" spans="1:7">
      <c r="A245" s="109"/>
      <c r="B245" s="110"/>
      <c r="C245" s="109"/>
      <c r="D245" s="109"/>
      <c r="E245" s="109"/>
      <c r="F245" s="109"/>
      <c r="G245" s="109"/>
    </row>
    <row r="246" spans="1:7">
      <c r="A246" s="109"/>
      <c r="B246" s="110"/>
      <c r="C246" s="109"/>
      <c r="D246" s="109"/>
      <c r="E246" s="109"/>
      <c r="F246" s="109"/>
      <c r="G246" s="109"/>
    </row>
    <row r="247" spans="1:7">
      <c r="A247" s="109"/>
      <c r="B247" s="110"/>
      <c r="C247" s="109"/>
      <c r="D247" s="109"/>
      <c r="E247" s="109"/>
      <c r="F247" s="109"/>
      <c r="G247" s="109"/>
    </row>
    <row r="248" spans="1:7">
      <c r="A248" s="109"/>
      <c r="B248" s="110"/>
      <c r="C248" s="109"/>
      <c r="D248" s="109"/>
      <c r="E248" s="109"/>
      <c r="F248" s="109"/>
      <c r="G248" s="109"/>
    </row>
    <row r="249" spans="1:7">
      <c r="A249" s="109"/>
      <c r="B249" s="110"/>
      <c r="C249" s="109"/>
      <c r="D249" s="109"/>
      <c r="E249" s="109"/>
      <c r="F249" s="109"/>
      <c r="G249" s="109"/>
    </row>
    <row r="250" spans="1:7">
      <c r="A250" s="109"/>
      <c r="B250" s="110"/>
      <c r="C250" s="109"/>
      <c r="D250" s="109"/>
      <c r="E250" s="109"/>
      <c r="F250" s="109"/>
      <c r="G250" s="109"/>
    </row>
    <row r="251" spans="1:7">
      <c r="A251" s="109"/>
      <c r="B251" s="110"/>
      <c r="C251" s="109"/>
      <c r="D251" s="109"/>
      <c r="E251" s="109"/>
      <c r="F251" s="109"/>
      <c r="G251" s="109"/>
    </row>
    <row r="252" spans="1:7">
      <c r="A252" s="109"/>
      <c r="B252" s="110"/>
      <c r="C252" s="109"/>
      <c r="D252" s="109"/>
      <c r="E252" s="109"/>
      <c r="F252" s="109"/>
      <c r="G252" s="109"/>
    </row>
    <row r="253" spans="1:7">
      <c r="A253" s="109"/>
      <c r="B253" s="110"/>
      <c r="C253" s="109"/>
      <c r="D253" s="109"/>
      <c r="E253" s="109"/>
      <c r="F253" s="109"/>
      <c r="G253" s="109"/>
    </row>
    <row r="254" spans="1:7">
      <c r="A254" s="109"/>
      <c r="B254" s="110"/>
      <c r="C254" s="109"/>
      <c r="D254" s="109"/>
      <c r="E254" s="109"/>
      <c r="F254" s="109"/>
      <c r="G254" s="109"/>
    </row>
    <row r="255" spans="1:7">
      <c r="A255" s="109"/>
      <c r="B255" s="110"/>
      <c r="C255" s="109"/>
      <c r="D255" s="109"/>
      <c r="E255" s="109"/>
      <c r="F255" s="109"/>
      <c r="G255" s="109"/>
    </row>
    <row r="256" spans="1:7">
      <c r="A256" s="109"/>
      <c r="B256" s="110"/>
      <c r="C256" s="109"/>
      <c r="D256" s="109"/>
      <c r="E256" s="109"/>
      <c r="F256" s="109"/>
      <c r="G256" s="109"/>
    </row>
    <row r="257" spans="1:7">
      <c r="A257" s="109"/>
      <c r="B257" s="110"/>
      <c r="C257" s="109"/>
      <c r="D257" s="109"/>
      <c r="E257" s="109"/>
      <c r="F257" s="109"/>
      <c r="G257" s="109"/>
    </row>
    <row r="258" spans="1:7">
      <c r="A258" s="109"/>
      <c r="B258" s="110"/>
      <c r="C258" s="109"/>
      <c r="D258" s="109"/>
      <c r="E258" s="109"/>
      <c r="F258" s="109"/>
      <c r="G258" s="109"/>
    </row>
    <row r="259" spans="1:7">
      <c r="A259" s="109"/>
      <c r="B259" s="110"/>
      <c r="C259" s="109"/>
      <c r="D259" s="109"/>
      <c r="E259" s="109"/>
      <c r="F259" s="109"/>
      <c r="G259" s="109"/>
    </row>
    <row r="260" spans="1:7">
      <c r="A260" s="109"/>
      <c r="B260" s="110"/>
      <c r="C260" s="109"/>
      <c r="D260" s="109"/>
      <c r="E260" s="109"/>
      <c r="F260" s="109"/>
      <c r="G260" s="109"/>
    </row>
    <row r="261" spans="1:7">
      <c r="A261" s="109"/>
      <c r="B261" s="110"/>
      <c r="C261" s="109"/>
      <c r="D261" s="109"/>
      <c r="E261" s="109"/>
      <c r="F261" s="109"/>
      <c r="G261" s="109"/>
    </row>
    <row r="262" spans="1:7">
      <c r="A262" s="109"/>
      <c r="B262" s="110"/>
      <c r="C262" s="109"/>
      <c r="D262" s="109"/>
      <c r="E262" s="109"/>
      <c r="F262" s="109"/>
      <c r="G262" s="109"/>
    </row>
    <row r="263" spans="1:7">
      <c r="A263" s="109"/>
      <c r="B263" s="110"/>
      <c r="C263" s="109"/>
      <c r="D263" s="109"/>
      <c r="E263" s="109"/>
      <c r="F263" s="109"/>
      <c r="G263" s="109"/>
    </row>
    <row r="264" spans="1:7">
      <c r="A264" s="109"/>
      <c r="B264" s="110"/>
      <c r="C264" s="109"/>
      <c r="D264" s="109"/>
      <c r="E264" s="109"/>
      <c r="F264" s="109"/>
      <c r="G264" s="109"/>
    </row>
    <row r="265" spans="1:7">
      <c r="A265" s="109"/>
      <c r="B265" s="110"/>
      <c r="C265" s="109"/>
      <c r="D265" s="109"/>
      <c r="E265" s="109"/>
      <c r="F265" s="109"/>
      <c r="G265" s="109"/>
    </row>
  </sheetData>
  <mergeCells count="99">
    <mergeCell ref="A28:A30"/>
    <mergeCell ref="A31:A34"/>
    <mergeCell ref="A38:A40"/>
    <mergeCell ref="A63:A65"/>
    <mergeCell ref="A66:A68"/>
    <mergeCell ref="A45:A46"/>
    <mergeCell ref="A50:A51"/>
    <mergeCell ref="A52:A55"/>
    <mergeCell ref="A56:A57"/>
    <mergeCell ref="K100:M100"/>
    <mergeCell ref="A109:G109"/>
    <mergeCell ref="L81:L82"/>
    <mergeCell ref="K24:M24"/>
    <mergeCell ref="H39:I39"/>
    <mergeCell ref="H46:I46"/>
    <mergeCell ref="D106:D107"/>
    <mergeCell ref="E106:E107"/>
    <mergeCell ref="F106:F107"/>
    <mergeCell ref="G106:G107"/>
    <mergeCell ref="A80:G80"/>
    <mergeCell ref="I37:I38"/>
    <mergeCell ref="K37:K38"/>
    <mergeCell ref="L37:L38"/>
    <mergeCell ref="A41:A44"/>
    <mergeCell ref="A25:A27"/>
    <mergeCell ref="H37:H38"/>
    <mergeCell ref="H92:N92"/>
    <mergeCell ref="A99:G99"/>
    <mergeCell ref="D96:D97"/>
    <mergeCell ref="E96:E97"/>
    <mergeCell ref="F96:F97"/>
    <mergeCell ref="G96:G97"/>
    <mergeCell ref="K81:K82"/>
    <mergeCell ref="A59:G59"/>
    <mergeCell ref="H81:H82"/>
    <mergeCell ref="A118:G118"/>
    <mergeCell ref="A129:G129"/>
    <mergeCell ref="A149:G149"/>
    <mergeCell ref="A165:G165"/>
    <mergeCell ref="I77:J77"/>
    <mergeCell ref="I78:J78"/>
    <mergeCell ref="I79:J79"/>
    <mergeCell ref="I80:J80"/>
    <mergeCell ref="I81:I82"/>
    <mergeCell ref="J81:J82"/>
    <mergeCell ref="A128:G128"/>
    <mergeCell ref="A148:G148"/>
    <mergeCell ref="A23:G23"/>
    <mergeCell ref="D7:E7"/>
    <mergeCell ref="A22:G22"/>
    <mergeCell ref="A185:G185"/>
    <mergeCell ref="A70:G70"/>
    <mergeCell ref="A176:G176"/>
    <mergeCell ref="A184:G184"/>
    <mergeCell ref="A174:G174"/>
    <mergeCell ref="A175:G175"/>
    <mergeCell ref="A145:G145"/>
    <mergeCell ref="A139:G139"/>
    <mergeCell ref="A144:G144"/>
    <mergeCell ref="A158:G158"/>
    <mergeCell ref="A156:G156"/>
    <mergeCell ref="A137:G137"/>
    <mergeCell ref="A89:G89"/>
    <mergeCell ref="A100:G100"/>
    <mergeCell ref="A110:G110"/>
    <mergeCell ref="K22:L22"/>
    <mergeCell ref="H23:N23"/>
    <mergeCell ref="A1:G1"/>
    <mergeCell ref="F2:G2"/>
    <mergeCell ref="D2:E2"/>
    <mergeCell ref="D4:E4"/>
    <mergeCell ref="D5:E5"/>
    <mergeCell ref="D6:E6"/>
    <mergeCell ref="D3:E3"/>
    <mergeCell ref="D9:E9"/>
    <mergeCell ref="D10:E10"/>
    <mergeCell ref="D11:E11"/>
    <mergeCell ref="D12:E12"/>
    <mergeCell ref="D15:E15"/>
    <mergeCell ref="A61:A62"/>
    <mergeCell ref="A48:G48"/>
    <mergeCell ref="A72:G72"/>
    <mergeCell ref="A81:G81"/>
    <mergeCell ref="A90:G90"/>
    <mergeCell ref="A69:G69"/>
    <mergeCell ref="A164:G164"/>
    <mergeCell ref="D8:E8"/>
    <mergeCell ref="A180:G180"/>
    <mergeCell ref="D13:E13"/>
    <mergeCell ref="D14:E14"/>
    <mergeCell ref="A79:G79"/>
    <mergeCell ref="D71:F71"/>
    <mergeCell ref="A16:G16"/>
    <mergeCell ref="A17:G17"/>
    <mergeCell ref="A47:G47"/>
    <mergeCell ref="A127:G127"/>
    <mergeCell ref="A157:G157"/>
    <mergeCell ref="A138:G138"/>
    <mergeCell ref="A36:G36"/>
  </mergeCells>
  <pageMargins left="0.51181102362204722" right="0.31496062992125984" top="0.47244094488188981" bottom="0.6692913385826772" header="0.23622047244094491" footer="0.39370078740157483"/>
  <pageSetup scale="91" orientation="portrait" r:id="rId1"/>
  <headerFooter>
    <oddFooter>&amp;C&amp;"Arial,Bold"&amp;9(&amp;P)</oddFooter>
  </headerFooter>
  <rowBreaks count="4" manualBreakCount="4">
    <brk id="16" max="6" man="1"/>
    <brk id="69" max="6" man="1"/>
    <brk id="117" max="6" man="1"/>
    <brk id="164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EEE Structure</vt:lpstr>
      <vt:lpstr>'EEE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Comp</cp:lastModifiedBy>
  <cp:lastPrinted>2018-05-05T09:48:17Z</cp:lastPrinted>
  <dcterms:created xsi:type="dcterms:W3CDTF">2015-08-25T10:19:17Z</dcterms:created>
  <dcterms:modified xsi:type="dcterms:W3CDTF">2018-05-05T09:48:27Z</dcterms:modified>
</cp:coreProperties>
</file>