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50"/>
  </bookViews>
  <sheets>
    <sheet name="EEE Structure" sheetId="4" r:id="rId1"/>
  </sheets>
  <definedNames>
    <definedName name="_GoBack" localSheetId="0">'EEE Structure'!#REF!</definedName>
    <definedName name="_xlnm.Print_Area" localSheetId="0">'EEE Structure'!$A$1:$G$181</definedName>
    <definedName name="_xlnm.Print_Titles" localSheetId="0">'EEE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G99" i="4"/>
  <c r="G179"/>
  <c r="G180"/>
  <c r="G178"/>
  <c r="G174"/>
  <c r="G175"/>
  <c r="G173"/>
  <c r="G164"/>
  <c r="G165"/>
  <c r="G166"/>
  <c r="G167"/>
  <c r="G163"/>
  <c r="G157"/>
  <c r="G158"/>
  <c r="G159"/>
  <c r="G160"/>
  <c r="G156"/>
  <c r="G148"/>
  <c r="G149"/>
  <c r="G150"/>
  <c r="G151"/>
  <c r="G147"/>
  <c r="G143"/>
  <c r="G138"/>
  <c r="G139"/>
  <c r="G140"/>
  <c r="G137"/>
  <c r="G128"/>
  <c r="G129"/>
  <c r="G130"/>
  <c r="D11" s="1"/>
  <c r="G131"/>
  <c r="G132"/>
  <c r="G127"/>
  <c r="G117"/>
  <c r="G118"/>
  <c r="G119"/>
  <c r="G120"/>
  <c r="G116"/>
  <c r="G109"/>
  <c r="G110"/>
  <c r="G111"/>
  <c r="G112"/>
  <c r="G113"/>
  <c r="G108"/>
  <c r="G100"/>
  <c r="G101"/>
  <c r="G102"/>
  <c r="G98"/>
  <c r="G89"/>
  <c r="G90"/>
  <c r="G91"/>
  <c r="G92"/>
  <c r="G88"/>
  <c r="G80"/>
  <c r="G81"/>
  <c r="G82"/>
  <c r="G83"/>
  <c r="G84"/>
  <c r="G79"/>
  <c r="E168"/>
  <c r="F168"/>
  <c r="D168"/>
  <c r="E152"/>
  <c r="F152"/>
  <c r="D152"/>
  <c r="E133"/>
  <c r="F133"/>
  <c r="G133" l="1"/>
  <c r="D9"/>
  <c r="D10"/>
  <c r="G152"/>
  <c r="D6"/>
  <c r="G168"/>
  <c r="D8"/>
  <c r="D12"/>
  <c r="D7"/>
  <c r="D5"/>
  <c r="F105"/>
  <c r="G105" s="1"/>
  <c r="E121"/>
  <c r="F121"/>
  <c r="E85"/>
  <c r="F85"/>
  <c r="G85"/>
  <c r="D85"/>
  <c r="G74"/>
  <c r="F73"/>
  <c r="F75" s="1"/>
  <c r="E73"/>
  <c r="E75" s="1"/>
  <c r="D73"/>
  <c r="D75" s="1"/>
  <c r="G72"/>
  <c r="G71"/>
  <c r="G70"/>
  <c r="D133"/>
  <c r="D121"/>
  <c r="E114"/>
  <c r="F114"/>
  <c r="G114"/>
  <c r="D114"/>
  <c r="E95"/>
  <c r="F95"/>
  <c r="D95"/>
  <c r="G121" l="1"/>
  <c r="H11" s="1"/>
  <c r="G73"/>
  <c r="G75" s="1"/>
  <c r="D4"/>
  <c r="D14" l="1"/>
</calcChain>
</file>

<file path=xl/sharedStrings.xml><?xml version="1.0" encoding="utf-8"?>
<sst xmlns="http://schemas.openxmlformats.org/spreadsheetml/2006/main" count="377" uniqueCount="286">
  <si>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</si>
  <si>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</si>
  <si>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</si>
  <si>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</si>
  <si>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</si>
  <si>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</si>
  <si>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</si>
  <si>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</si>
  <si>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</si>
  <si>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</si>
  <si>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</si>
  <si>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</si>
  <si>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</si>
  <si>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</si>
  <si>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</si>
  <si>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</si>
  <si>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</si>
  <si>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</si>
  <si>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</si>
  <si>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</si>
  <si>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</si>
  <si>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</si>
  <si>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</si>
  <si>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</si>
  <si>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</si>
  <si>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</si>
  <si>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</si>
  <si>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</si>
  <si>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</si>
  <si>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</si>
  <si>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</si>
  <si>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</si>
  <si>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</si>
  <si>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</si>
  <si>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</si>
  <si>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</si>
  <si>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</si>
  <si>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</si>
  <si>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</si>
  <si>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</si>
  <si>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LM.HL101.14</t>
  </si>
  <si>
    <t>L: Lecture Hours, T: Tutorials Hours, P: Practical Or Laboratory Hours, C: Credits</t>
  </si>
  <si>
    <t>MA 101</t>
  </si>
  <si>
    <t>CSO 101</t>
  </si>
  <si>
    <t>ME 106</t>
  </si>
  <si>
    <t>EP.ME 104.14</t>
  </si>
  <si>
    <t>ME 104</t>
  </si>
  <si>
    <t>EP.ME 105.14</t>
  </si>
  <si>
    <t>ME 105</t>
  </si>
  <si>
    <t>IH.H 106.14</t>
  </si>
  <si>
    <t>Probability and Statistics</t>
  </si>
  <si>
    <t>IS.MA 203.14</t>
  </si>
  <si>
    <t>MA 203</t>
  </si>
  <si>
    <t>Artificial Intelligence</t>
  </si>
  <si>
    <t>HU/LM</t>
  </si>
  <si>
    <t>EEE</t>
  </si>
  <si>
    <t>IS.PHY 102.14</t>
  </si>
  <si>
    <t>PHY 102</t>
  </si>
  <si>
    <t>Physics-II Introduction to Engineering Electromagnetics</t>
  </si>
  <si>
    <t>IS.CY 101.14</t>
  </si>
  <si>
    <t>CY 101</t>
  </si>
  <si>
    <t>Chemistry-I</t>
  </si>
  <si>
    <t>IS.MA 101.14</t>
  </si>
  <si>
    <t>Engineering Mathematics-I</t>
  </si>
  <si>
    <t>IE.CSO 101.14</t>
  </si>
  <si>
    <t>EP.ME 106.14</t>
  </si>
  <si>
    <t>Manufacturing Practice-II</t>
  </si>
  <si>
    <t xml:space="preserve">                                                                                            Total</t>
  </si>
  <si>
    <t>Mathematical Methods</t>
  </si>
  <si>
    <t>IE.EO 102.14</t>
  </si>
  <si>
    <t>EO 102</t>
  </si>
  <si>
    <t>DC.EE 101.14</t>
  </si>
  <si>
    <t>EE 101</t>
  </si>
  <si>
    <t>Electrical Circuits and Measurement</t>
  </si>
  <si>
    <t>Manufacturing Practice-I</t>
  </si>
  <si>
    <t>IH.H 105.14</t>
  </si>
  <si>
    <t>H 105</t>
  </si>
  <si>
    <t>H 106</t>
  </si>
  <si>
    <t xml:space="preserve">                                                                                             Total</t>
  </si>
  <si>
    <t>IS.MA 201.14</t>
  </si>
  <si>
    <t>MA 201</t>
  </si>
  <si>
    <t>Numerical Techniques</t>
  </si>
  <si>
    <t>MC.EO 201.14</t>
  </si>
  <si>
    <t>EO 201</t>
  </si>
  <si>
    <t>Network Analysis &amp; Synthesis</t>
  </si>
  <si>
    <t>DC.EE 221.14</t>
  </si>
  <si>
    <t>EE 221</t>
  </si>
  <si>
    <t>DC Machines &amp; Transformer</t>
  </si>
  <si>
    <t>EP.EE 261.14</t>
  </si>
  <si>
    <t>EE 261</t>
  </si>
  <si>
    <t>Electrical Engineering Practice</t>
  </si>
  <si>
    <t>IH.H 103.14</t>
  </si>
  <si>
    <t>H 103</t>
  </si>
  <si>
    <t>IH.H 104.14</t>
  </si>
  <si>
    <t>H 104</t>
  </si>
  <si>
    <t>IS.MA 202.14</t>
  </si>
  <si>
    <t>MA 202</t>
  </si>
  <si>
    <t>DC.EE 241.14</t>
  </si>
  <si>
    <t>EE 241</t>
  </si>
  <si>
    <t>Power Transmission &amp; Distribution</t>
  </si>
  <si>
    <t>DC.EE 231.14</t>
  </si>
  <si>
    <t>EE 231</t>
  </si>
  <si>
    <t>Power Electronic Devices &amp; Converters</t>
  </si>
  <si>
    <t>DC.EE 211.14</t>
  </si>
  <si>
    <t>EE 211</t>
  </si>
  <si>
    <t>Linear Control Systems</t>
  </si>
  <si>
    <t>DP. EE 272.14</t>
  </si>
  <si>
    <t>EE 272</t>
  </si>
  <si>
    <t>H 102</t>
  </si>
  <si>
    <t xml:space="preserve">                                                                                         Total</t>
  </si>
  <si>
    <t xml:space="preserve">MC.EO 301.14 </t>
  </si>
  <si>
    <t>EO 301</t>
  </si>
  <si>
    <t>DC.EE 342.14</t>
  </si>
  <si>
    <t>EE 342</t>
  </si>
  <si>
    <t>Power System Protection and Switchgear</t>
  </si>
  <si>
    <t>DC.EE 322.14</t>
  </si>
  <si>
    <t>EE 322</t>
  </si>
  <si>
    <t>Synchronous and Induction Machines</t>
  </si>
  <si>
    <t>DC.EE 343.14</t>
  </si>
  <si>
    <t>EE 343</t>
  </si>
  <si>
    <t>Power System Analysis &amp; Control</t>
  </si>
  <si>
    <t>DC.EE 332.14</t>
  </si>
  <si>
    <t>EE 332</t>
  </si>
  <si>
    <t>Analysis &amp; Applications of Power Electronic Converters</t>
  </si>
  <si>
    <t>EE 323</t>
  </si>
  <si>
    <t>Condition Monitoring and energy conservation</t>
  </si>
  <si>
    <t>EE 312</t>
  </si>
  <si>
    <t>Physical significance of Mathematical methods</t>
  </si>
  <si>
    <t>EE 345</t>
  </si>
  <si>
    <t>EE 324</t>
  </si>
  <si>
    <t>Analysis &amp; Control of Electric Drives</t>
  </si>
  <si>
    <t>Industrial Training/Summer Project</t>
  </si>
  <si>
    <t>EE 433</t>
  </si>
  <si>
    <t>Converter Applications</t>
  </si>
  <si>
    <t>EE 413</t>
  </si>
  <si>
    <t>Digital Control System</t>
  </si>
  <si>
    <t>EE 446</t>
  </si>
  <si>
    <t>EHV AC &amp; DC Transmission</t>
  </si>
  <si>
    <t>EE 403</t>
  </si>
  <si>
    <t>Energy Technologies</t>
  </si>
  <si>
    <t>EE 414</t>
  </si>
  <si>
    <t>Optimal and Adaptive control System</t>
  </si>
  <si>
    <t>EE 427</t>
  </si>
  <si>
    <t>Electric Utilization &amp; Traction</t>
  </si>
  <si>
    <t>EE 426</t>
  </si>
  <si>
    <t>Semiconductor Controlled Drives</t>
  </si>
  <si>
    <t xml:space="preserve">Deviation </t>
  </si>
  <si>
    <t xml:space="preserve">* The students have to choose one course from H105 &amp; H106. </t>
  </si>
  <si>
    <t xml:space="preserve">GY.CP101.14 </t>
  </si>
  <si>
    <t>CP101</t>
  </si>
  <si>
    <t>1: Control Systems</t>
  </si>
  <si>
    <t>2: Electrical Machines and Drives</t>
  </si>
  <si>
    <t>3: Power Electronics</t>
  </si>
  <si>
    <t>4: Power Systems</t>
  </si>
  <si>
    <t>Stream Project (Hons.)</t>
  </si>
  <si>
    <t>Department Elective-1</t>
  </si>
  <si>
    <t>Department Elective-2</t>
  </si>
  <si>
    <t xml:space="preserve">                                                         Total (Hons Students)</t>
  </si>
  <si>
    <t>Area in Electrical Engineering</t>
  </si>
  <si>
    <t>Humanities/Language &amp; Management Courses^^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</si>
  <si>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</si>
  <si>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</si>
  <si>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</si>
  <si>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</si>
  <si>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</si>
  <si>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</si>
  <si>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</si>
  <si>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</si>
  <si>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</si>
  <si>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</si>
  <si>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</si>
  <si>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</si>
  <si>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Electrical Engineering : 4-Year B.Tech I-Semester</t>
  </si>
  <si>
    <t>Electrical Engineering : 4-Year B.Tech II-Semester</t>
  </si>
  <si>
    <t>Electrical Engineering : 4-Year B.Tech III-Semester</t>
  </si>
  <si>
    <t>Electrical Engineering : 4-Year B.Tech IV-Semester</t>
  </si>
  <si>
    <t>Electrical Engineering : 4-Year B.Tech V-Semester</t>
  </si>
  <si>
    <t>Electrical Engineering : 4-Year B.Tech VI-Semester</t>
  </si>
  <si>
    <t>Electrical Engineering : 4-Year B.Tech VII-Semester</t>
  </si>
  <si>
    <t>Electrical Engineering : 4-Year B.Tech VIII-Semester</t>
  </si>
  <si>
    <t>Department Elective (DE) - 1</t>
  </si>
  <si>
    <t xml:space="preserve">Electrical Engineering: 4-Year B.Tech. Summer Term </t>
  </si>
  <si>
    <t>DC.EE401.14</t>
  </si>
  <si>
    <t>EE401</t>
  </si>
  <si>
    <t>Design &amp; Simulation of Electrical Systems (PS,CS,MD &amp; PE)</t>
  </si>
  <si>
    <t>Department Elective (DE) -2</t>
  </si>
  <si>
    <t>EE 425</t>
  </si>
  <si>
    <t>Special Electrical Machines</t>
  </si>
  <si>
    <t>DC.EE447.14</t>
  </si>
  <si>
    <t>EE447</t>
  </si>
  <si>
    <t>High Voltage Engineering</t>
  </si>
  <si>
    <t>Department Elective (DE) - 3</t>
  </si>
  <si>
    <t>Department Elective - 3</t>
  </si>
  <si>
    <t>EE 448</t>
  </si>
  <si>
    <t>Power System Deregulation</t>
  </si>
  <si>
    <t>EE 449</t>
  </si>
  <si>
    <t>Special Topics in Power Systems</t>
  </si>
  <si>
    <t xml:space="preserve">All Semester Total (Hons.) </t>
  </si>
  <si>
    <t>^^Courses to be selected such that recommended HU &amp; LM programme component get satisfied separately.</t>
  </si>
  <si>
    <t>DE.EE414.</t>
  </si>
  <si>
    <t>DE.EE426.</t>
  </si>
  <si>
    <t>DE.EE427.</t>
  </si>
  <si>
    <t>DE.EE448.</t>
  </si>
  <si>
    <t>DE.EE449.</t>
  </si>
  <si>
    <t>DE.EE413.</t>
  </si>
  <si>
    <t>DE.EE446.</t>
  </si>
  <si>
    <t>DE.EE403.</t>
  </si>
  <si>
    <t>DE.EE425.</t>
  </si>
  <si>
    <t>DE.EE433.</t>
  </si>
  <si>
    <t>DE.EE323.</t>
  </si>
  <si>
    <t>DE.EE312.</t>
  </si>
  <si>
    <t>DE.EE345.</t>
  </si>
  <si>
    <t>DE.EE324.</t>
  </si>
  <si>
    <t xml:space="preserve"> UG Course Structure for Electrical Engineering (2017-2018)</t>
  </si>
  <si>
    <t>UG Course Structure for Electrical Engineering (2017-2018)</t>
  </si>
  <si>
    <t>IE.MO201.14</t>
  </si>
  <si>
    <t>MO201</t>
  </si>
  <si>
    <t>Materials Science</t>
  </si>
  <si>
    <t>*The Students have to choose one course from H103 &amp; H104.</t>
  </si>
  <si>
    <t>Department Elective - 4</t>
  </si>
  <si>
    <t>EE 415</t>
  </si>
  <si>
    <t>DE.EE415.</t>
  </si>
  <si>
    <t>DE - 4</t>
  </si>
  <si>
    <t>Department Elective (DE) - 4</t>
  </si>
  <si>
    <t>Control Systems</t>
  </si>
  <si>
    <t>EE312</t>
  </si>
  <si>
    <t>Physical significance of Mathematical mehods</t>
  </si>
  <si>
    <t>EE345</t>
  </si>
  <si>
    <t>EE324</t>
  </si>
  <si>
    <t>Analysis &amp; Control of Elective Drives</t>
  </si>
  <si>
    <t>EE413</t>
  </si>
  <si>
    <t>EE403</t>
  </si>
  <si>
    <t>EE433</t>
  </si>
  <si>
    <t>EE414</t>
  </si>
  <si>
    <t>Optimal and Adaptive control systems</t>
  </si>
  <si>
    <t>EE427</t>
  </si>
  <si>
    <t>EE415</t>
  </si>
  <si>
    <t>Special Topics in Control Systems</t>
  </si>
  <si>
    <t>EE426</t>
  </si>
  <si>
    <t>Electrical Machines and Drives</t>
  </si>
  <si>
    <t>EE323</t>
  </si>
  <si>
    <t>EE425</t>
  </si>
  <si>
    <t>Power Electronics</t>
  </si>
  <si>
    <t>EE446</t>
  </si>
  <si>
    <t>Power Systems</t>
  </si>
  <si>
    <t>EE449</t>
  </si>
  <si>
    <t>Computer Programming</t>
  </si>
  <si>
    <t xml:space="preserve"> Philosophy*</t>
  </si>
  <si>
    <t>Education &amp; Self *</t>
  </si>
  <si>
    <t>Development of Societies *</t>
  </si>
  <si>
    <t>History and Civilization *</t>
  </si>
  <si>
    <t xml:space="preserve">Universal Human Value-II </t>
  </si>
  <si>
    <t>Digital Circuits &amp; Systems</t>
  </si>
  <si>
    <t>IH.H102.14</t>
  </si>
  <si>
    <t xml:space="preserve">                                                         Total</t>
  </si>
  <si>
    <t>One course to be selected, for respective stream in corresponding semester, on recommendation of DUGC</t>
  </si>
  <si>
    <t>Course list of Stream - 1*</t>
  </si>
  <si>
    <t xml:space="preserve">UG PT. III (VI sem.) 
</t>
  </si>
  <si>
    <t xml:space="preserve">UG PT. IV (VII sem.) 
</t>
  </si>
  <si>
    <t xml:space="preserve">UG PT. IV (VIII sem.) 
</t>
  </si>
  <si>
    <t>Course list of Stream-2*</t>
  </si>
  <si>
    <t>Course list of Stream-3*</t>
  </si>
  <si>
    <t>Course list of Stream-4*</t>
  </si>
  <si>
    <t>Artificial Intelligence (VI-Semester)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</si>
  <si>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</si>
  <si>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</si>
  <si>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</si>
  <si>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</si>
  <si>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</si>
  <si>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</si>
  <si>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EE391S</t>
  </si>
  <si>
    <t>DP.EE391S.16</t>
  </si>
  <si>
    <t>EE 392/ EE392S</t>
  </si>
  <si>
    <t>UG or Stream  Project</t>
  </si>
  <si>
    <t>DP.EE392/S.</t>
  </si>
  <si>
    <t>DP.EE393.</t>
  </si>
  <si>
    <t>EE 393</t>
  </si>
  <si>
    <t xml:space="preserve">UG or Stream Project </t>
  </si>
  <si>
    <t>DP.EE491/S</t>
  </si>
  <si>
    <t>EE 491/ EE491S</t>
  </si>
  <si>
    <t>EE 492S</t>
  </si>
  <si>
    <t>DP.EE492S.</t>
  </si>
  <si>
    <t>IE.ME101.14</t>
  </si>
  <si>
    <t>ME101</t>
  </si>
  <si>
    <t>Fundamentals of Mechanical Engineering</t>
  </si>
  <si>
    <t>Fundamentals of Electronics &amp; Instrumentation Engineering</t>
  </si>
</sst>
</file>

<file path=xl/styles.xml><?xml version="1.0" encoding="utf-8"?>
<styleSheet xmlns="http://schemas.openxmlformats.org/spreadsheetml/2006/main">
  <fonts count="32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1" fillId="0" borderId="5" xfId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5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justify" wrapText="1"/>
    </xf>
    <xf numFmtId="0" fontId="25" fillId="5" borderId="0" xfId="0" applyFont="1" applyFill="1" applyBorder="1" applyAlignment="1">
      <alignment vertical="top" wrapText="1"/>
    </xf>
    <xf numFmtId="0" fontId="25" fillId="5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27" fillId="0" borderId="0" xfId="0" applyFont="1" applyBorder="1" applyAlignment="1">
      <alignment wrapText="1"/>
    </xf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5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9" fillId="3" borderId="0" xfId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tabSelected="1" view="pageBreakPreview" topLeftCell="A52" zoomScale="115" zoomScaleSheetLayoutView="115" workbookViewId="0">
      <selection activeCell="A66" sqref="A66:G66"/>
    </sheetView>
  </sheetViews>
  <sheetFormatPr defaultColWidth="9.140625" defaultRowHeight="15"/>
  <cols>
    <col min="1" max="1" width="16.140625" style="103" customWidth="1"/>
    <col min="2" max="2" width="12.28515625" style="104" customWidth="1"/>
    <col min="3" max="3" width="55.28515625" style="103" customWidth="1"/>
    <col min="4" max="4" width="4.5703125" style="103" customWidth="1"/>
    <col min="5" max="5" width="3.7109375" style="103" customWidth="1"/>
    <col min="6" max="6" width="6.7109375" style="103" customWidth="1"/>
    <col min="7" max="7" width="7.140625" style="103" customWidth="1"/>
    <col min="8" max="8" width="13.28515625" style="8" customWidth="1"/>
    <col min="9" max="9" width="11.7109375" style="8" customWidth="1"/>
    <col min="10" max="10" width="36.5703125" style="8" customWidth="1"/>
    <col min="11" max="11" width="11.85546875" style="8" bestFit="1" customWidth="1"/>
    <col min="12" max="12" width="3.42578125" style="8" bestFit="1" customWidth="1"/>
    <col min="13" max="13" width="3.28515625" style="8" customWidth="1"/>
    <col min="14" max="14" width="6.7109375" style="8" customWidth="1"/>
    <col min="15" max="16384" width="9.140625" style="8"/>
  </cols>
  <sheetData>
    <row r="1" spans="1:21" ht="15" customHeight="1">
      <c r="A1" s="131" t="s">
        <v>213</v>
      </c>
      <c r="B1" s="131"/>
      <c r="C1" s="131"/>
      <c r="D1" s="131"/>
      <c r="E1" s="131"/>
      <c r="F1" s="131"/>
      <c r="G1" s="131"/>
      <c r="H1" s="94"/>
      <c r="I1" s="4"/>
      <c r="J1" s="95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26.1" customHeight="1">
      <c r="A2" s="17" t="s">
        <v>15</v>
      </c>
      <c r="B2" s="17" t="s">
        <v>146</v>
      </c>
      <c r="C2" s="17" t="s">
        <v>16</v>
      </c>
      <c r="D2" s="132" t="s">
        <v>55</v>
      </c>
      <c r="E2" s="132"/>
      <c r="F2" s="113" t="s">
        <v>33</v>
      </c>
      <c r="G2" s="11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</row>
    <row r="3" spans="1:21" ht="15" customHeight="1">
      <c r="A3" s="109"/>
      <c r="B3" s="109"/>
      <c r="C3" s="1"/>
      <c r="D3" s="121"/>
      <c r="E3" s="121"/>
      <c r="F3" s="109" t="s">
        <v>31</v>
      </c>
      <c r="G3" s="109" t="s">
        <v>32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2"/>
    </row>
    <row r="4" spans="1:21" ht="15" customHeight="1">
      <c r="A4" s="109" t="s">
        <v>17</v>
      </c>
      <c r="B4" s="109">
        <v>0</v>
      </c>
      <c r="C4" s="1" t="s">
        <v>264</v>
      </c>
      <c r="D4" s="116">
        <f>G70+G93+G103+G113+G120+G132</f>
        <v>44</v>
      </c>
      <c r="E4" s="116"/>
      <c r="F4" s="106">
        <v>41</v>
      </c>
      <c r="G4" s="109">
        <v>50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</row>
    <row r="5" spans="1:21">
      <c r="A5" s="109" t="s">
        <v>18</v>
      </c>
      <c r="B5" s="109">
        <v>0</v>
      </c>
      <c r="C5" s="1" t="s">
        <v>265</v>
      </c>
      <c r="D5" s="116">
        <f>G79+G80+G81+G88+G98+G108</f>
        <v>67</v>
      </c>
      <c r="E5" s="116"/>
      <c r="F5" s="106">
        <v>62</v>
      </c>
      <c r="G5" s="109">
        <v>84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2"/>
    </row>
    <row r="6" spans="1:21">
      <c r="A6" s="109" t="s">
        <v>19</v>
      </c>
      <c r="B6" s="109">
        <v>0</v>
      </c>
      <c r="C6" s="1" t="s">
        <v>266</v>
      </c>
      <c r="D6" s="116">
        <f>G82+G89+G90+G99</f>
        <v>48</v>
      </c>
      <c r="E6" s="116"/>
      <c r="F6" s="106">
        <v>41</v>
      </c>
      <c r="G6" s="109">
        <v>60</v>
      </c>
      <c r="H6" s="4"/>
      <c r="I6" s="4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2"/>
    </row>
    <row r="7" spans="1:21" ht="28.5" customHeight="1">
      <c r="A7" s="109" t="s">
        <v>20</v>
      </c>
      <c r="B7" s="109">
        <v>-2</v>
      </c>
      <c r="C7" s="19" t="s">
        <v>267</v>
      </c>
      <c r="D7" s="116">
        <f>G83+G84+G92+G102</f>
        <v>18</v>
      </c>
      <c r="E7" s="116"/>
      <c r="F7" s="106">
        <v>20</v>
      </c>
      <c r="G7" s="109">
        <v>24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2"/>
    </row>
    <row r="8" spans="1:21" ht="15" customHeight="1">
      <c r="A8" s="109" t="s">
        <v>21</v>
      </c>
      <c r="B8" s="109">
        <v>-2</v>
      </c>
      <c r="C8" s="1" t="s">
        <v>268</v>
      </c>
      <c r="D8" s="116">
        <f>G151+G167</f>
        <v>18</v>
      </c>
      <c r="E8" s="116"/>
      <c r="F8" s="106">
        <v>20</v>
      </c>
      <c r="G8" s="109">
        <v>24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2"/>
    </row>
    <row r="9" spans="1:21">
      <c r="A9" s="109" t="s">
        <v>22</v>
      </c>
      <c r="B9" s="109">
        <v>0</v>
      </c>
      <c r="C9" s="1" t="s">
        <v>29</v>
      </c>
      <c r="D9" s="116">
        <f>G91+G100+G101+G109+G110+G111+G116+G117+G118+G127+G128+G147+G163</f>
        <v>148</v>
      </c>
      <c r="E9" s="116"/>
      <c r="F9" s="106">
        <v>105</v>
      </c>
      <c r="G9" s="109">
        <v>155</v>
      </c>
      <c r="H9" s="4"/>
      <c r="I9" s="4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2"/>
    </row>
    <row r="10" spans="1:21">
      <c r="A10" s="109" t="s">
        <v>23</v>
      </c>
      <c r="B10" s="109">
        <v>0</v>
      </c>
      <c r="C10" s="1" t="s">
        <v>30</v>
      </c>
      <c r="D10" s="116">
        <f>G129+G148+G164+G165</f>
        <v>36</v>
      </c>
      <c r="E10" s="116"/>
      <c r="F10" s="106">
        <v>30</v>
      </c>
      <c r="G10" s="109">
        <v>60</v>
      </c>
      <c r="H10" s="4"/>
      <c r="I10" s="4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2"/>
    </row>
    <row r="11" spans="1:21" ht="29.25" customHeight="1">
      <c r="A11" s="109" t="s">
        <v>24</v>
      </c>
      <c r="B11" s="109">
        <v>0</v>
      </c>
      <c r="C11" s="19" t="s">
        <v>269</v>
      </c>
      <c r="D11" s="116">
        <f>G119+G130+G149+G166</f>
        <v>36</v>
      </c>
      <c r="E11" s="116"/>
      <c r="F11" s="106">
        <v>35</v>
      </c>
      <c r="G11" s="109">
        <v>80</v>
      </c>
      <c r="H11" s="4">
        <f>G70+G85+G95+G105+G114+G121+G133+G144+G152+G168</f>
        <v>445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2"/>
    </row>
    <row r="12" spans="1:21">
      <c r="A12" s="109" t="s">
        <v>25</v>
      </c>
      <c r="B12" s="109">
        <v>0</v>
      </c>
      <c r="C12" s="1" t="s">
        <v>26</v>
      </c>
      <c r="D12" s="116">
        <f>G112+G131+G143+G150</f>
        <v>30</v>
      </c>
      <c r="E12" s="116"/>
      <c r="F12" s="106">
        <v>20</v>
      </c>
      <c r="G12" s="109">
        <v>50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2"/>
    </row>
    <row r="13" spans="1:21">
      <c r="A13" s="109" t="s">
        <v>27</v>
      </c>
      <c r="B13" s="109">
        <v>0</v>
      </c>
      <c r="C13" s="1" t="s">
        <v>28</v>
      </c>
      <c r="D13" s="116">
        <v>0</v>
      </c>
      <c r="E13" s="116"/>
      <c r="F13" s="106">
        <v>0</v>
      </c>
      <c r="G13" s="109">
        <v>0</v>
      </c>
      <c r="H13" s="43"/>
      <c r="I13" s="44"/>
      <c r="J13" s="44"/>
      <c r="K13" s="133"/>
      <c r="L13" s="133"/>
      <c r="M13" s="45"/>
      <c r="N13" s="43"/>
      <c r="O13" s="4"/>
      <c r="P13" s="4"/>
      <c r="Q13" s="4"/>
      <c r="R13" s="4"/>
      <c r="S13" s="4"/>
      <c r="T13" s="4"/>
      <c r="U13" s="12"/>
    </row>
    <row r="14" spans="1:21">
      <c r="A14" s="109"/>
      <c r="B14" s="109"/>
      <c r="C14" s="20" t="s">
        <v>7</v>
      </c>
      <c r="D14" s="117">
        <f>SUM(D4:D13)</f>
        <v>445</v>
      </c>
      <c r="E14" s="117"/>
      <c r="F14" s="107">
        <v>430</v>
      </c>
      <c r="G14" s="18">
        <v>460</v>
      </c>
      <c r="H14" s="43"/>
      <c r="I14" s="44"/>
      <c r="J14" s="44"/>
      <c r="K14" s="133"/>
      <c r="L14" s="133"/>
      <c r="M14" s="45"/>
      <c r="N14" s="43"/>
      <c r="O14" s="4"/>
      <c r="P14" s="4"/>
      <c r="Q14" s="4"/>
      <c r="R14" s="4"/>
      <c r="S14" s="4"/>
      <c r="T14" s="4"/>
      <c r="U14" s="12"/>
    </row>
    <row r="15" spans="1:21">
      <c r="A15" s="109"/>
      <c r="B15" s="109"/>
      <c r="C15" s="20" t="s">
        <v>197</v>
      </c>
      <c r="D15" s="117">
        <v>465</v>
      </c>
      <c r="E15" s="117"/>
      <c r="F15" s="107">
        <v>450</v>
      </c>
      <c r="G15" s="18">
        <v>480</v>
      </c>
      <c r="H15" s="43"/>
      <c r="I15" s="44"/>
      <c r="J15" s="44"/>
      <c r="K15" s="45"/>
      <c r="L15" s="45"/>
      <c r="M15" s="45"/>
      <c r="N15" s="43"/>
      <c r="O15" s="4"/>
      <c r="P15" s="4"/>
      <c r="Q15" s="4"/>
      <c r="R15" s="4"/>
      <c r="S15" s="4"/>
      <c r="T15" s="4"/>
      <c r="U15" s="12"/>
    </row>
    <row r="16" spans="1:21" ht="14.1" customHeight="1">
      <c r="A16" s="120" t="s">
        <v>41</v>
      </c>
      <c r="B16" s="120"/>
      <c r="C16" s="120"/>
      <c r="D16" s="120"/>
      <c r="E16" s="120"/>
      <c r="F16" s="120"/>
      <c r="G16" s="120"/>
      <c r="H16" s="43"/>
      <c r="I16" s="44"/>
      <c r="J16" s="46"/>
      <c r="K16" s="133"/>
      <c r="L16" s="133"/>
      <c r="M16" s="45"/>
      <c r="N16" s="43"/>
      <c r="O16" s="4"/>
      <c r="P16" s="4"/>
      <c r="Q16" s="4"/>
      <c r="R16" s="4"/>
      <c r="S16" s="4"/>
      <c r="T16" s="4"/>
      <c r="U16" s="12"/>
    </row>
    <row r="17" spans="1:21" ht="14.1" customHeight="1">
      <c r="A17" s="113" t="s">
        <v>158</v>
      </c>
      <c r="B17" s="114"/>
      <c r="C17" s="114"/>
      <c r="D17" s="114"/>
      <c r="E17" s="114"/>
      <c r="F17" s="114"/>
      <c r="G17" s="114"/>
      <c r="H17" s="43"/>
      <c r="I17" s="44"/>
      <c r="J17" s="46"/>
      <c r="K17" s="45"/>
      <c r="L17" s="45"/>
      <c r="M17" s="45"/>
      <c r="N17" s="43"/>
      <c r="O17" s="4"/>
      <c r="P17" s="4"/>
      <c r="Q17" s="4"/>
      <c r="R17" s="4"/>
      <c r="S17" s="4"/>
      <c r="T17" s="4"/>
      <c r="U17" s="12"/>
    </row>
    <row r="18" spans="1:21" ht="14.1" customHeight="1">
      <c r="A18" s="109"/>
      <c r="B18" s="109"/>
      <c r="C18" s="21" t="s">
        <v>150</v>
      </c>
      <c r="D18" s="1"/>
      <c r="E18" s="109"/>
      <c r="F18" s="109"/>
      <c r="G18" s="109"/>
      <c r="H18" s="43"/>
      <c r="I18" s="44"/>
      <c r="J18" s="46"/>
      <c r="K18" s="45"/>
      <c r="L18" s="45"/>
      <c r="M18" s="45"/>
      <c r="N18" s="43"/>
      <c r="O18" s="4"/>
      <c r="P18" s="4"/>
      <c r="Q18" s="4"/>
      <c r="R18" s="4"/>
      <c r="S18" s="4"/>
      <c r="T18" s="4"/>
      <c r="U18" s="12"/>
    </row>
    <row r="19" spans="1:21" ht="14.1" customHeight="1">
      <c r="A19" s="109"/>
      <c r="B19" s="109"/>
      <c r="C19" s="21" t="s">
        <v>151</v>
      </c>
      <c r="D19" s="1"/>
      <c r="E19" s="109"/>
      <c r="F19" s="109"/>
      <c r="G19" s="109"/>
      <c r="H19" s="43"/>
      <c r="I19" s="44"/>
      <c r="J19" s="46"/>
      <c r="K19" s="45"/>
      <c r="L19" s="45"/>
      <c r="M19" s="45"/>
      <c r="N19" s="43"/>
      <c r="O19" s="4"/>
      <c r="P19" s="4"/>
      <c r="Q19" s="4"/>
      <c r="R19" s="4"/>
      <c r="S19" s="4"/>
      <c r="T19" s="4"/>
      <c r="U19" s="12"/>
    </row>
    <row r="20" spans="1:21" ht="14.1" customHeight="1">
      <c r="A20" s="109"/>
      <c r="B20" s="109"/>
      <c r="C20" s="21" t="s">
        <v>152</v>
      </c>
      <c r="D20" s="1"/>
      <c r="E20" s="109"/>
      <c r="F20" s="109"/>
      <c r="G20" s="109"/>
      <c r="H20" s="43"/>
      <c r="I20" s="44"/>
      <c r="J20" s="46"/>
      <c r="K20" s="45"/>
      <c r="L20" s="45"/>
      <c r="M20" s="45"/>
      <c r="N20" s="43"/>
      <c r="O20" s="4"/>
      <c r="P20" s="4"/>
      <c r="Q20" s="4"/>
      <c r="R20" s="4"/>
      <c r="S20" s="4"/>
      <c r="T20" s="4"/>
      <c r="U20" s="12"/>
    </row>
    <row r="21" spans="1:21" ht="14.1" customHeight="1">
      <c r="A21" s="109"/>
      <c r="B21" s="109"/>
      <c r="C21" s="21" t="s">
        <v>153</v>
      </c>
      <c r="D21" s="1"/>
      <c r="E21" s="109"/>
      <c r="F21" s="109"/>
      <c r="G21" s="109"/>
      <c r="H21" s="43"/>
      <c r="I21" s="44"/>
      <c r="J21" s="46"/>
      <c r="K21" s="45"/>
      <c r="L21" s="45"/>
      <c r="M21" s="45"/>
      <c r="N21" s="43"/>
      <c r="O21" s="4"/>
      <c r="P21" s="4"/>
      <c r="Q21" s="4"/>
      <c r="R21" s="4"/>
      <c r="S21" s="4"/>
      <c r="T21" s="4"/>
      <c r="U21" s="12"/>
    </row>
    <row r="22" spans="1:21" ht="14.1" customHeight="1">
      <c r="A22" s="128" t="s">
        <v>255</v>
      </c>
      <c r="B22" s="129"/>
      <c r="C22" s="129"/>
      <c r="D22" s="129"/>
      <c r="E22" s="129"/>
      <c r="F22" s="129"/>
      <c r="G22" s="130"/>
      <c r="H22" s="43"/>
      <c r="I22" s="44"/>
      <c r="J22" s="46"/>
      <c r="K22" s="100"/>
      <c r="L22" s="100"/>
      <c r="M22" s="100"/>
      <c r="N22" s="43"/>
      <c r="O22" s="4"/>
      <c r="P22" s="4"/>
      <c r="Q22" s="4"/>
      <c r="R22" s="4"/>
      <c r="S22" s="4"/>
      <c r="T22" s="4"/>
      <c r="U22" s="12"/>
    </row>
    <row r="23" spans="1:21" s="9" customFormat="1" ht="15" customHeight="1">
      <c r="A23" s="110" t="s">
        <v>256</v>
      </c>
      <c r="B23" s="111"/>
      <c r="C23" s="125"/>
      <c r="D23" s="111"/>
      <c r="E23" s="111"/>
      <c r="F23" s="111"/>
      <c r="G23" s="112"/>
      <c r="H23" s="47"/>
      <c r="I23" s="47"/>
      <c r="J23" s="47"/>
      <c r="K23" s="134"/>
      <c r="L23" s="134"/>
      <c r="M23" s="47"/>
      <c r="N23" s="47"/>
      <c r="O23" s="48"/>
      <c r="P23" s="48"/>
      <c r="Q23" s="48"/>
      <c r="R23" s="48"/>
      <c r="S23" s="48"/>
      <c r="T23" s="48"/>
      <c r="U23" s="37"/>
    </row>
    <row r="24" spans="1:21" s="5" customFormat="1" ht="15" customHeight="1">
      <c r="A24" s="22"/>
      <c r="B24" s="106"/>
      <c r="C24" s="107" t="s">
        <v>224</v>
      </c>
      <c r="D24" s="106"/>
      <c r="E24" s="106"/>
      <c r="F24" s="106"/>
      <c r="G24" s="106"/>
      <c r="H24" s="135"/>
      <c r="I24" s="135"/>
      <c r="J24" s="135"/>
      <c r="K24" s="135"/>
      <c r="L24" s="135"/>
      <c r="M24" s="135"/>
      <c r="N24" s="135"/>
      <c r="O24" s="49"/>
      <c r="P24" s="49"/>
      <c r="Q24" s="49"/>
      <c r="R24" s="49"/>
      <c r="S24" s="49"/>
      <c r="T24" s="49"/>
      <c r="U24" s="38"/>
    </row>
    <row r="25" spans="1:21" s="5" customFormat="1" ht="15" customHeight="1">
      <c r="A25" s="122" t="s">
        <v>257</v>
      </c>
      <c r="B25" s="24" t="s">
        <v>225</v>
      </c>
      <c r="C25" s="28" t="s">
        <v>226</v>
      </c>
      <c r="D25" s="106">
        <v>3</v>
      </c>
      <c r="E25" s="106">
        <v>0</v>
      </c>
      <c r="F25" s="106">
        <v>0</v>
      </c>
      <c r="G25" s="106">
        <v>9</v>
      </c>
      <c r="H25" s="50"/>
      <c r="I25" s="50"/>
      <c r="J25" s="50"/>
      <c r="K25" s="153"/>
      <c r="L25" s="153"/>
      <c r="M25" s="153"/>
      <c r="N25" s="50"/>
      <c r="O25" s="49"/>
      <c r="P25" s="49"/>
      <c r="Q25" s="49"/>
      <c r="R25" s="49"/>
      <c r="S25" s="49"/>
      <c r="T25" s="49"/>
      <c r="U25" s="38"/>
    </row>
    <row r="26" spans="1:21" s="3" customFormat="1" ht="15" customHeight="1">
      <c r="A26" s="127"/>
      <c r="B26" s="32" t="s">
        <v>227</v>
      </c>
      <c r="C26" s="96" t="s">
        <v>53</v>
      </c>
      <c r="D26" s="106">
        <v>3</v>
      </c>
      <c r="E26" s="106">
        <v>0</v>
      </c>
      <c r="F26" s="106">
        <v>0</v>
      </c>
      <c r="G26" s="106">
        <v>9</v>
      </c>
      <c r="H26" s="51"/>
      <c r="I26" s="51"/>
      <c r="J26" s="51"/>
      <c r="K26" s="52"/>
      <c r="L26" s="51"/>
      <c r="M26" s="53"/>
      <c r="N26" s="53"/>
      <c r="O26" s="51"/>
      <c r="P26" s="51"/>
      <c r="Q26" s="51"/>
      <c r="R26" s="51"/>
      <c r="S26" s="51"/>
      <c r="T26" s="51"/>
      <c r="U26" s="15"/>
    </row>
    <row r="27" spans="1:21" s="3" customFormat="1" ht="15" customHeight="1">
      <c r="A27" s="123"/>
      <c r="B27" s="97" t="s">
        <v>228</v>
      </c>
      <c r="C27" s="22" t="s">
        <v>229</v>
      </c>
      <c r="D27" s="106">
        <v>3</v>
      </c>
      <c r="E27" s="106">
        <v>0</v>
      </c>
      <c r="F27" s="106">
        <v>0</v>
      </c>
      <c r="G27" s="106">
        <v>9</v>
      </c>
      <c r="H27" s="51"/>
      <c r="I27" s="51"/>
      <c r="J27" s="51"/>
      <c r="K27" s="52"/>
      <c r="L27" s="51"/>
      <c r="M27" s="53"/>
      <c r="N27" s="53"/>
      <c r="O27" s="51"/>
      <c r="P27" s="51"/>
      <c r="Q27" s="51"/>
      <c r="R27" s="51"/>
      <c r="S27" s="51"/>
      <c r="T27" s="51"/>
      <c r="U27" s="15"/>
    </row>
    <row r="28" spans="1:21" s="3" customFormat="1" ht="15" customHeight="1">
      <c r="A28" s="122" t="s">
        <v>258</v>
      </c>
      <c r="B28" s="97" t="s">
        <v>230</v>
      </c>
      <c r="C28" s="22" t="s">
        <v>135</v>
      </c>
      <c r="D28" s="106">
        <v>3</v>
      </c>
      <c r="E28" s="106">
        <v>0</v>
      </c>
      <c r="F28" s="106">
        <v>0</v>
      </c>
      <c r="G28" s="106">
        <v>9</v>
      </c>
      <c r="H28" s="51"/>
      <c r="I28" s="51"/>
      <c r="J28" s="51"/>
      <c r="K28" s="52"/>
      <c r="L28" s="51"/>
      <c r="M28" s="53"/>
      <c r="N28" s="53"/>
      <c r="O28" s="51"/>
      <c r="P28" s="51"/>
      <c r="Q28" s="51"/>
      <c r="R28" s="51"/>
      <c r="S28" s="51"/>
      <c r="T28" s="51"/>
      <c r="U28" s="15"/>
    </row>
    <row r="29" spans="1:21" s="3" customFormat="1" ht="15" customHeight="1">
      <c r="A29" s="127"/>
      <c r="B29" s="97" t="s">
        <v>231</v>
      </c>
      <c r="C29" s="22" t="s">
        <v>139</v>
      </c>
      <c r="D29" s="106">
        <v>3</v>
      </c>
      <c r="E29" s="106">
        <v>0</v>
      </c>
      <c r="F29" s="106">
        <v>0</v>
      </c>
      <c r="G29" s="106">
        <v>9</v>
      </c>
      <c r="H29" s="51"/>
      <c r="I29" s="51"/>
      <c r="J29" s="51"/>
      <c r="K29" s="52"/>
      <c r="L29" s="51"/>
      <c r="M29" s="53"/>
      <c r="N29" s="53"/>
      <c r="O29" s="51"/>
      <c r="P29" s="51"/>
      <c r="Q29" s="51"/>
      <c r="R29" s="51"/>
      <c r="S29" s="51"/>
      <c r="T29" s="51"/>
      <c r="U29" s="15"/>
    </row>
    <row r="30" spans="1:21" s="3" customFormat="1" ht="15" customHeight="1">
      <c r="A30" s="123"/>
      <c r="B30" s="97" t="s">
        <v>232</v>
      </c>
      <c r="C30" s="22" t="s">
        <v>133</v>
      </c>
      <c r="D30" s="106">
        <v>3</v>
      </c>
      <c r="E30" s="106">
        <v>0</v>
      </c>
      <c r="F30" s="106">
        <v>0</v>
      </c>
      <c r="G30" s="106">
        <v>9</v>
      </c>
      <c r="H30" s="51"/>
      <c r="I30" s="51"/>
      <c r="J30" s="51"/>
      <c r="K30" s="54"/>
      <c r="L30" s="51"/>
      <c r="M30" s="53"/>
      <c r="N30" s="53"/>
      <c r="O30" s="51"/>
      <c r="P30" s="51"/>
      <c r="Q30" s="51"/>
      <c r="R30" s="51"/>
      <c r="S30" s="51"/>
      <c r="T30" s="51"/>
      <c r="U30" s="15"/>
    </row>
    <row r="31" spans="1:21" s="3" customFormat="1" ht="15" customHeight="1">
      <c r="A31" s="122" t="s">
        <v>259</v>
      </c>
      <c r="B31" s="97" t="s">
        <v>233</v>
      </c>
      <c r="C31" s="22" t="s">
        <v>234</v>
      </c>
      <c r="D31" s="106">
        <v>3</v>
      </c>
      <c r="E31" s="106">
        <v>0</v>
      </c>
      <c r="F31" s="106">
        <v>0</v>
      </c>
      <c r="G31" s="106">
        <v>9</v>
      </c>
      <c r="H31" s="51"/>
      <c r="I31" s="51"/>
      <c r="J31" s="51"/>
      <c r="K31" s="54"/>
      <c r="L31" s="51"/>
      <c r="M31" s="53"/>
      <c r="N31" s="53"/>
      <c r="O31" s="51"/>
      <c r="P31" s="51"/>
      <c r="Q31" s="51"/>
      <c r="R31" s="51"/>
      <c r="S31" s="51"/>
      <c r="T31" s="51"/>
      <c r="U31" s="15"/>
    </row>
    <row r="32" spans="1:21" s="3" customFormat="1" ht="15" customHeight="1">
      <c r="A32" s="127"/>
      <c r="B32" s="98" t="s">
        <v>235</v>
      </c>
      <c r="C32" s="99" t="s">
        <v>143</v>
      </c>
      <c r="D32" s="106">
        <v>3</v>
      </c>
      <c r="E32" s="106">
        <v>0</v>
      </c>
      <c r="F32" s="106">
        <v>0</v>
      </c>
      <c r="G32" s="106">
        <v>9</v>
      </c>
      <c r="H32" s="154"/>
      <c r="I32" s="155"/>
      <c r="J32" s="55"/>
      <c r="K32" s="146"/>
      <c r="L32" s="148"/>
      <c r="M32" s="51"/>
      <c r="N32" s="51"/>
      <c r="O32" s="51"/>
      <c r="P32" s="51"/>
      <c r="Q32" s="51"/>
      <c r="R32" s="51"/>
      <c r="S32" s="51"/>
      <c r="T32" s="51"/>
      <c r="U32" s="15"/>
    </row>
    <row r="33" spans="1:21" s="3" customFormat="1" ht="15" customHeight="1">
      <c r="A33" s="127"/>
      <c r="B33" s="97" t="s">
        <v>236</v>
      </c>
      <c r="C33" s="22" t="s">
        <v>237</v>
      </c>
      <c r="D33" s="106">
        <v>3</v>
      </c>
      <c r="E33" s="106">
        <v>0</v>
      </c>
      <c r="F33" s="106">
        <v>0</v>
      </c>
      <c r="G33" s="106">
        <v>9</v>
      </c>
      <c r="H33" s="154"/>
      <c r="I33" s="155"/>
      <c r="J33" s="55"/>
      <c r="K33" s="146"/>
      <c r="L33" s="148"/>
      <c r="M33" s="51"/>
      <c r="N33" s="51"/>
      <c r="O33" s="51"/>
      <c r="P33" s="51"/>
      <c r="Q33" s="51"/>
      <c r="R33" s="51"/>
      <c r="S33" s="51"/>
      <c r="T33" s="51"/>
      <c r="U33" s="15"/>
    </row>
    <row r="34" spans="1:21" s="5" customFormat="1" ht="15" customHeight="1">
      <c r="A34" s="123"/>
      <c r="B34" s="24" t="s">
        <v>238</v>
      </c>
      <c r="C34" s="3" t="s">
        <v>145</v>
      </c>
      <c r="D34" s="106">
        <v>3</v>
      </c>
      <c r="E34" s="106">
        <v>0</v>
      </c>
      <c r="F34" s="106">
        <v>0</v>
      </c>
      <c r="G34" s="106">
        <v>9</v>
      </c>
      <c r="H34" s="154"/>
      <c r="I34" s="154"/>
      <c r="J34" s="56" t="s">
        <v>67</v>
      </c>
      <c r="K34" s="57"/>
      <c r="L34" s="58"/>
      <c r="M34" s="49"/>
      <c r="N34" s="49"/>
      <c r="O34" s="49"/>
      <c r="P34" s="49"/>
      <c r="Q34" s="49"/>
      <c r="R34" s="49"/>
      <c r="S34" s="49"/>
      <c r="T34" s="49"/>
      <c r="U34" s="38"/>
    </row>
    <row r="35" spans="1:21" s="3" customFormat="1" ht="15" customHeight="1">
      <c r="A35" s="110" t="s">
        <v>260</v>
      </c>
      <c r="B35" s="111"/>
      <c r="C35" s="157"/>
      <c r="D35" s="111"/>
      <c r="E35" s="111"/>
      <c r="F35" s="111"/>
      <c r="G35" s="112"/>
      <c r="H35" s="154"/>
      <c r="I35" s="154"/>
      <c r="J35" s="56" t="s">
        <v>67</v>
      </c>
      <c r="K35" s="57"/>
      <c r="L35" s="58"/>
      <c r="M35" s="51"/>
      <c r="N35" s="51"/>
      <c r="O35" s="51"/>
      <c r="P35" s="51"/>
      <c r="Q35" s="51"/>
      <c r="R35" s="51"/>
      <c r="S35" s="51"/>
      <c r="T35" s="51"/>
      <c r="U35" s="15"/>
    </row>
    <row r="36" spans="1:21" s="3" customFormat="1" ht="15" customHeight="1">
      <c r="A36" s="22"/>
      <c r="B36" s="106"/>
      <c r="C36" s="107" t="s">
        <v>239</v>
      </c>
      <c r="D36" s="106"/>
      <c r="E36" s="106"/>
      <c r="F36" s="106"/>
      <c r="G36" s="106"/>
      <c r="H36" s="59"/>
      <c r="I36" s="60"/>
      <c r="J36" s="55"/>
      <c r="K36" s="54"/>
      <c r="L36" s="54"/>
      <c r="M36" s="51"/>
      <c r="N36" s="51"/>
      <c r="O36" s="51"/>
      <c r="P36" s="51"/>
      <c r="Q36" s="51"/>
      <c r="R36" s="51"/>
      <c r="S36" s="51"/>
      <c r="T36" s="51"/>
      <c r="U36" s="15"/>
    </row>
    <row r="37" spans="1:21" s="3" customFormat="1" ht="15" customHeight="1">
      <c r="A37" s="122" t="s">
        <v>257</v>
      </c>
      <c r="B37" s="24" t="s">
        <v>240</v>
      </c>
      <c r="C37" s="28" t="s">
        <v>125</v>
      </c>
      <c r="D37" s="106">
        <v>3</v>
      </c>
      <c r="E37" s="106">
        <v>0</v>
      </c>
      <c r="F37" s="106">
        <v>0</v>
      </c>
      <c r="G37" s="106">
        <v>9</v>
      </c>
      <c r="H37" s="61"/>
      <c r="I37" s="62"/>
      <c r="J37" s="62"/>
      <c r="K37" s="61"/>
      <c r="L37" s="51"/>
      <c r="M37" s="51"/>
      <c r="N37" s="51"/>
      <c r="O37" s="51"/>
      <c r="P37" s="51"/>
      <c r="Q37" s="51"/>
      <c r="R37" s="51"/>
      <c r="S37" s="51"/>
      <c r="T37" s="51"/>
      <c r="U37" s="15"/>
    </row>
    <row r="38" spans="1:21" s="3" customFormat="1" ht="15" customHeight="1">
      <c r="A38" s="127"/>
      <c r="B38" s="106" t="s">
        <v>227</v>
      </c>
      <c r="C38" s="22" t="s">
        <v>53</v>
      </c>
      <c r="D38" s="106">
        <v>3</v>
      </c>
      <c r="E38" s="106">
        <v>0</v>
      </c>
      <c r="F38" s="106">
        <v>0</v>
      </c>
      <c r="G38" s="106">
        <v>9</v>
      </c>
      <c r="H38" s="61"/>
      <c r="I38" s="62"/>
      <c r="J38" s="62"/>
      <c r="K38" s="61"/>
      <c r="L38" s="51"/>
      <c r="M38" s="51"/>
      <c r="N38" s="51"/>
      <c r="O38" s="51"/>
      <c r="P38" s="51"/>
      <c r="Q38" s="51"/>
      <c r="R38" s="51"/>
      <c r="S38" s="51"/>
      <c r="T38" s="51"/>
      <c r="U38" s="15"/>
    </row>
    <row r="39" spans="1:21" s="3" customFormat="1" ht="15" customHeight="1">
      <c r="A39" s="123"/>
      <c r="B39" s="97" t="s">
        <v>228</v>
      </c>
      <c r="C39" s="22" t="s">
        <v>130</v>
      </c>
      <c r="D39" s="106">
        <v>3</v>
      </c>
      <c r="E39" s="106">
        <v>0</v>
      </c>
      <c r="F39" s="106">
        <v>0</v>
      </c>
      <c r="G39" s="106">
        <v>9</v>
      </c>
      <c r="H39" s="61"/>
      <c r="I39" s="62"/>
      <c r="J39" s="62"/>
      <c r="K39" s="61"/>
      <c r="L39" s="51"/>
      <c r="M39" s="51"/>
      <c r="N39" s="51"/>
      <c r="O39" s="51"/>
      <c r="P39" s="51"/>
      <c r="Q39" s="51"/>
      <c r="R39" s="51"/>
      <c r="S39" s="51"/>
      <c r="T39" s="51"/>
      <c r="U39" s="15"/>
    </row>
    <row r="40" spans="1:21" s="3" customFormat="1" ht="15" customHeight="1">
      <c r="A40" s="122" t="s">
        <v>258</v>
      </c>
      <c r="B40" s="97" t="s">
        <v>230</v>
      </c>
      <c r="C40" s="22" t="s">
        <v>135</v>
      </c>
      <c r="D40" s="106">
        <v>3</v>
      </c>
      <c r="E40" s="106">
        <v>0</v>
      </c>
      <c r="F40" s="106">
        <v>0</v>
      </c>
      <c r="G40" s="106">
        <v>9</v>
      </c>
      <c r="H40" s="63"/>
      <c r="I40" s="64"/>
      <c r="J40" s="64"/>
      <c r="K40" s="63"/>
      <c r="L40" s="51"/>
      <c r="M40" s="51"/>
      <c r="N40" s="51"/>
      <c r="O40" s="51"/>
      <c r="P40" s="51"/>
      <c r="Q40" s="51"/>
      <c r="R40" s="51"/>
      <c r="S40" s="51"/>
      <c r="T40" s="51"/>
      <c r="U40" s="15"/>
    </row>
    <row r="41" spans="1:21" s="3" customFormat="1" ht="15" customHeight="1">
      <c r="A41" s="127"/>
      <c r="B41" s="97" t="s">
        <v>231</v>
      </c>
      <c r="C41" s="22" t="s">
        <v>139</v>
      </c>
      <c r="D41" s="106">
        <v>3</v>
      </c>
      <c r="E41" s="106">
        <v>0</v>
      </c>
      <c r="F41" s="106">
        <v>0</v>
      </c>
      <c r="G41" s="106">
        <v>9</v>
      </c>
      <c r="H41" s="63"/>
      <c r="I41" s="64"/>
      <c r="J41" s="64"/>
      <c r="K41" s="63"/>
      <c r="L41" s="51"/>
      <c r="M41" s="51"/>
      <c r="N41" s="51"/>
      <c r="O41" s="51"/>
      <c r="P41" s="51"/>
      <c r="Q41" s="51"/>
      <c r="R41" s="51"/>
      <c r="S41" s="51"/>
      <c r="T41" s="51"/>
      <c r="U41" s="15"/>
    </row>
    <row r="42" spans="1:21" s="6" customFormat="1" ht="15" customHeight="1">
      <c r="A42" s="127"/>
      <c r="B42" s="97" t="s">
        <v>241</v>
      </c>
      <c r="C42" s="22" t="s">
        <v>187</v>
      </c>
      <c r="D42" s="106">
        <v>3</v>
      </c>
      <c r="E42" s="106">
        <v>0</v>
      </c>
      <c r="F42" s="106">
        <v>0</v>
      </c>
      <c r="G42" s="106">
        <v>9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14"/>
    </row>
    <row r="43" spans="1:21" s="6" customFormat="1" ht="15" customHeight="1">
      <c r="A43" s="123"/>
      <c r="B43" s="97" t="s">
        <v>232</v>
      </c>
      <c r="C43" s="22" t="s">
        <v>133</v>
      </c>
      <c r="D43" s="106">
        <v>3</v>
      </c>
      <c r="E43" s="106">
        <v>0</v>
      </c>
      <c r="F43" s="106">
        <v>0</v>
      </c>
      <c r="G43" s="106">
        <v>9</v>
      </c>
      <c r="H43" s="66"/>
      <c r="I43" s="66"/>
      <c r="J43" s="66"/>
      <c r="K43" s="67"/>
      <c r="L43" s="68"/>
      <c r="M43" s="65"/>
      <c r="N43" s="65"/>
      <c r="O43" s="65"/>
      <c r="P43" s="65"/>
      <c r="Q43" s="65"/>
      <c r="R43" s="65"/>
      <c r="S43" s="65"/>
      <c r="T43" s="65"/>
      <c r="U43" s="14"/>
    </row>
    <row r="44" spans="1:21" s="1" customFormat="1" ht="15" customHeight="1">
      <c r="A44" s="122" t="s">
        <v>259</v>
      </c>
      <c r="B44" s="98" t="s">
        <v>235</v>
      </c>
      <c r="C44" s="99" t="s">
        <v>143</v>
      </c>
      <c r="D44" s="106">
        <v>3</v>
      </c>
      <c r="E44" s="106">
        <v>0</v>
      </c>
      <c r="F44" s="106">
        <v>0</v>
      </c>
      <c r="G44" s="106">
        <v>9</v>
      </c>
      <c r="H44" s="69"/>
      <c r="I44" s="66"/>
      <c r="J44" s="66"/>
      <c r="K44" s="67"/>
      <c r="L44" s="68"/>
      <c r="M44" s="44"/>
      <c r="N44" s="44"/>
      <c r="O44" s="44"/>
      <c r="P44" s="44"/>
      <c r="Q44" s="44"/>
      <c r="R44" s="44"/>
      <c r="S44" s="44"/>
      <c r="T44" s="44"/>
      <c r="U44" s="16"/>
    </row>
    <row r="45" spans="1:21" s="6" customFormat="1" ht="15" customHeight="1">
      <c r="A45" s="123"/>
      <c r="B45" s="24" t="s">
        <v>238</v>
      </c>
      <c r="C45" s="3" t="s">
        <v>145</v>
      </c>
      <c r="D45" s="106">
        <v>3</v>
      </c>
      <c r="E45" s="106">
        <v>0</v>
      </c>
      <c r="F45" s="106">
        <v>0</v>
      </c>
      <c r="G45" s="106">
        <v>9</v>
      </c>
      <c r="H45" s="69"/>
      <c r="I45" s="66"/>
      <c r="J45" s="66"/>
      <c r="K45" s="68"/>
      <c r="L45" s="68"/>
      <c r="M45" s="65"/>
      <c r="N45" s="65"/>
      <c r="O45" s="65"/>
      <c r="P45" s="65"/>
      <c r="Q45" s="65"/>
      <c r="R45" s="65"/>
      <c r="S45" s="65"/>
      <c r="T45" s="65"/>
      <c r="U45" s="14"/>
    </row>
    <row r="46" spans="1:21" s="10" customFormat="1" ht="15" customHeight="1">
      <c r="A46" s="110" t="s">
        <v>261</v>
      </c>
      <c r="B46" s="111"/>
      <c r="C46" s="157"/>
      <c r="D46" s="111"/>
      <c r="E46" s="111"/>
      <c r="F46" s="111"/>
      <c r="G46" s="112"/>
      <c r="H46" s="69"/>
      <c r="I46" s="72"/>
      <c r="J46" s="73"/>
      <c r="K46" s="54"/>
      <c r="L46" s="73"/>
      <c r="M46" s="74"/>
      <c r="N46" s="74"/>
      <c r="O46" s="74"/>
      <c r="P46" s="74"/>
      <c r="Q46" s="74"/>
      <c r="R46" s="74"/>
      <c r="S46" s="74"/>
      <c r="T46" s="74"/>
      <c r="U46" s="39"/>
    </row>
    <row r="47" spans="1:21" s="6" customFormat="1" ht="15" customHeight="1">
      <c r="A47" s="22"/>
      <c r="B47" s="106"/>
      <c r="C47" s="107" t="s">
        <v>242</v>
      </c>
      <c r="D47" s="106"/>
      <c r="E47" s="106"/>
      <c r="F47" s="106"/>
      <c r="G47" s="106"/>
      <c r="H47" s="75"/>
      <c r="I47" s="72"/>
      <c r="J47" s="73"/>
      <c r="K47" s="54"/>
      <c r="L47" s="54"/>
      <c r="M47" s="65"/>
      <c r="N47" s="65"/>
      <c r="O47" s="65"/>
      <c r="P47" s="65"/>
      <c r="Q47" s="65"/>
      <c r="R47" s="65"/>
      <c r="S47" s="65"/>
      <c r="T47" s="65"/>
      <c r="U47" s="14"/>
    </row>
    <row r="48" spans="1:21" s="6" customFormat="1" ht="15" customHeight="1">
      <c r="A48" s="122" t="s">
        <v>257</v>
      </c>
      <c r="B48" s="106" t="s">
        <v>227</v>
      </c>
      <c r="C48" s="22" t="s">
        <v>53</v>
      </c>
      <c r="D48" s="106">
        <v>3</v>
      </c>
      <c r="E48" s="106">
        <v>0</v>
      </c>
      <c r="F48" s="106">
        <v>0</v>
      </c>
      <c r="G48" s="106">
        <v>9</v>
      </c>
      <c r="H48" s="75"/>
      <c r="I48" s="72"/>
      <c r="J48" s="73"/>
      <c r="K48" s="54"/>
      <c r="L48" s="54"/>
      <c r="M48" s="65"/>
      <c r="N48" s="65"/>
      <c r="O48" s="65"/>
      <c r="P48" s="65"/>
      <c r="Q48" s="65"/>
      <c r="R48" s="65"/>
      <c r="S48" s="65"/>
      <c r="T48" s="65"/>
      <c r="U48" s="14"/>
    </row>
    <row r="49" spans="1:21" s="1" customFormat="1" ht="15" customHeight="1">
      <c r="A49" s="123"/>
      <c r="B49" s="97" t="s">
        <v>228</v>
      </c>
      <c r="C49" s="22" t="s">
        <v>130</v>
      </c>
      <c r="D49" s="106">
        <v>3</v>
      </c>
      <c r="E49" s="106">
        <v>0</v>
      </c>
      <c r="F49" s="106">
        <v>0</v>
      </c>
      <c r="G49" s="106">
        <v>9</v>
      </c>
      <c r="H49" s="69"/>
      <c r="I49" s="73"/>
      <c r="J49" s="73"/>
      <c r="K49" s="52"/>
      <c r="L49" s="54"/>
      <c r="M49" s="44"/>
      <c r="N49" s="44"/>
      <c r="O49" s="44"/>
      <c r="P49" s="44"/>
      <c r="Q49" s="44"/>
      <c r="R49" s="44"/>
      <c r="S49" s="44"/>
      <c r="T49" s="44"/>
      <c r="U49" s="16"/>
    </row>
    <row r="50" spans="1:21" s="1" customFormat="1" ht="15" customHeight="1">
      <c r="A50" s="122" t="s">
        <v>258</v>
      </c>
      <c r="B50" s="97" t="s">
        <v>230</v>
      </c>
      <c r="C50" s="22" t="s">
        <v>135</v>
      </c>
      <c r="D50" s="106">
        <v>3</v>
      </c>
      <c r="E50" s="106">
        <v>0</v>
      </c>
      <c r="F50" s="106">
        <v>0</v>
      </c>
      <c r="G50" s="106">
        <v>9</v>
      </c>
      <c r="H50" s="73"/>
      <c r="I50" s="73"/>
      <c r="J50" s="73"/>
      <c r="K50" s="54"/>
      <c r="L50" s="54"/>
      <c r="M50" s="44"/>
      <c r="N50" s="44"/>
      <c r="O50" s="44"/>
      <c r="P50" s="44"/>
      <c r="Q50" s="44"/>
      <c r="R50" s="44"/>
      <c r="S50" s="44"/>
      <c r="T50" s="44"/>
      <c r="U50" s="16"/>
    </row>
    <row r="51" spans="1:21" s="9" customFormat="1" ht="15" customHeight="1">
      <c r="A51" s="127"/>
      <c r="B51" s="97" t="s">
        <v>231</v>
      </c>
      <c r="C51" s="22" t="s">
        <v>139</v>
      </c>
      <c r="D51" s="106">
        <v>3</v>
      </c>
      <c r="E51" s="106">
        <v>0</v>
      </c>
      <c r="F51" s="106">
        <v>0</v>
      </c>
      <c r="G51" s="106">
        <v>9</v>
      </c>
      <c r="H51" s="76"/>
      <c r="I51" s="76"/>
      <c r="J51" s="76"/>
      <c r="K51" s="76"/>
      <c r="L51" s="76"/>
      <c r="M51" s="76"/>
      <c r="N51" s="76"/>
      <c r="O51" s="48"/>
      <c r="P51" s="48"/>
      <c r="Q51" s="48"/>
      <c r="R51" s="48"/>
      <c r="S51" s="48"/>
      <c r="T51" s="48"/>
      <c r="U51" s="37"/>
    </row>
    <row r="52" spans="1:21" s="1" customFormat="1" ht="15" customHeight="1">
      <c r="A52" s="127"/>
      <c r="B52" s="97" t="s">
        <v>232</v>
      </c>
      <c r="C52" s="22" t="s">
        <v>133</v>
      </c>
      <c r="D52" s="106">
        <v>3</v>
      </c>
      <c r="E52" s="106">
        <v>0</v>
      </c>
      <c r="F52" s="106">
        <v>0</v>
      </c>
      <c r="G52" s="106">
        <v>9</v>
      </c>
      <c r="H52" s="69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6"/>
    </row>
    <row r="53" spans="1:21" s="11" customFormat="1" ht="15" customHeight="1">
      <c r="A53" s="123"/>
      <c r="B53" s="106" t="s">
        <v>243</v>
      </c>
      <c r="C53" s="22" t="s">
        <v>137</v>
      </c>
      <c r="D53" s="106">
        <v>3</v>
      </c>
      <c r="E53" s="106">
        <v>0</v>
      </c>
      <c r="F53" s="106">
        <v>0</v>
      </c>
      <c r="G53" s="106">
        <v>9</v>
      </c>
      <c r="H53" s="69"/>
      <c r="I53" s="77"/>
      <c r="J53" s="77"/>
      <c r="K53" s="77"/>
      <c r="L53" s="77"/>
      <c r="M53" s="77"/>
      <c r="N53" s="77"/>
      <c r="O53" s="78"/>
      <c r="P53" s="78"/>
      <c r="Q53" s="78"/>
      <c r="R53" s="78"/>
      <c r="S53" s="78"/>
      <c r="T53" s="78"/>
      <c r="U53" s="40"/>
    </row>
    <row r="54" spans="1:21" s="1" customFormat="1" ht="15" customHeight="1">
      <c r="A54" s="122" t="s">
        <v>259</v>
      </c>
      <c r="B54" s="98" t="s">
        <v>235</v>
      </c>
      <c r="C54" s="99" t="s">
        <v>143</v>
      </c>
      <c r="D54" s="106">
        <v>3</v>
      </c>
      <c r="E54" s="106">
        <v>0</v>
      </c>
      <c r="F54" s="106">
        <v>0</v>
      </c>
      <c r="G54" s="106">
        <v>9</v>
      </c>
      <c r="H54" s="69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16"/>
    </row>
    <row r="55" spans="1:21" s="1" customFormat="1" ht="15" customHeight="1">
      <c r="A55" s="123"/>
      <c r="B55" s="24" t="s">
        <v>238</v>
      </c>
      <c r="C55" s="3" t="s">
        <v>145</v>
      </c>
      <c r="D55" s="106">
        <v>3</v>
      </c>
      <c r="E55" s="106">
        <v>0</v>
      </c>
      <c r="F55" s="106">
        <v>0</v>
      </c>
      <c r="G55" s="106">
        <v>9</v>
      </c>
      <c r="H55" s="69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16"/>
    </row>
    <row r="56" spans="1:21" s="1" customFormat="1" ht="15" customHeight="1">
      <c r="A56" s="110" t="s">
        <v>262</v>
      </c>
      <c r="B56" s="111"/>
      <c r="C56" s="157"/>
      <c r="D56" s="111"/>
      <c r="E56" s="111"/>
      <c r="F56" s="111"/>
      <c r="G56" s="112"/>
      <c r="H56" s="75"/>
      <c r="I56" s="149"/>
      <c r="J56" s="149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16"/>
    </row>
    <row r="57" spans="1:21" s="2" customFormat="1" ht="15" customHeight="1">
      <c r="A57" s="22"/>
      <c r="B57" s="106"/>
      <c r="C57" s="107" t="s">
        <v>244</v>
      </c>
      <c r="D57" s="106"/>
      <c r="E57" s="106"/>
      <c r="F57" s="106"/>
      <c r="G57" s="106"/>
      <c r="H57" s="75"/>
      <c r="I57" s="149"/>
      <c r="J57" s="149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13"/>
    </row>
    <row r="58" spans="1:21" ht="18" customHeight="1">
      <c r="A58" s="122" t="s">
        <v>257</v>
      </c>
      <c r="B58" s="106" t="s">
        <v>227</v>
      </c>
      <c r="C58" s="22" t="s">
        <v>263</v>
      </c>
      <c r="D58" s="106">
        <v>3</v>
      </c>
      <c r="E58" s="106">
        <v>0</v>
      </c>
      <c r="F58" s="106">
        <v>0</v>
      </c>
      <c r="G58" s="106">
        <v>9</v>
      </c>
      <c r="H58" s="75"/>
      <c r="I58" s="149"/>
      <c r="J58" s="149"/>
      <c r="K58" s="4"/>
      <c r="L58" s="4"/>
      <c r="M58" s="4"/>
      <c r="N58" s="4"/>
      <c r="O58" s="4"/>
      <c r="P58" s="4"/>
      <c r="Q58" s="4"/>
      <c r="R58" s="4"/>
      <c r="S58" s="4"/>
      <c r="T58" s="4"/>
      <c r="U58" s="12"/>
    </row>
    <row r="59" spans="1:21" s="7" customFormat="1" ht="15" customHeight="1">
      <c r="A59" s="123"/>
      <c r="B59" s="97" t="s">
        <v>228</v>
      </c>
      <c r="C59" s="22" t="s">
        <v>130</v>
      </c>
      <c r="D59" s="106">
        <v>3</v>
      </c>
      <c r="E59" s="106">
        <v>0</v>
      </c>
      <c r="F59" s="106">
        <v>0</v>
      </c>
      <c r="G59" s="106">
        <v>9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41"/>
    </row>
    <row r="60" spans="1:21" s="1" customFormat="1" ht="16.5" customHeight="1">
      <c r="A60" s="122" t="s">
        <v>258</v>
      </c>
      <c r="B60" s="106" t="s">
        <v>243</v>
      </c>
      <c r="C60" s="22" t="s">
        <v>137</v>
      </c>
      <c r="D60" s="106">
        <v>3</v>
      </c>
      <c r="E60" s="106">
        <v>0</v>
      </c>
      <c r="F60" s="106">
        <v>0</v>
      </c>
      <c r="G60" s="106">
        <v>9</v>
      </c>
      <c r="H60" s="147"/>
      <c r="I60" s="147"/>
      <c r="J60" s="147"/>
      <c r="K60" s="146"/>
      <c r="L60" s="148"/>
      <c r="M60" s="44"/>
      <c r="N60" s="44"/>
      <c r="O60" s="44"/>
      <c r="P60" s="44"/>
      <c r="Q60" s="44"/>
      <c r="R60" s="44"/>
      <c r="S60" s="44"/>
      <c r="T60" s="44"/>
      <c r="U60" s="16"/>
    </row>
    <row r="61" spans="1:21" s="1" customFormat="1" ht="15" customHeight="1">
      <c r="A61" s="127"/>
      <c r="B61" s="97" t="s">
        <v>231</v>
      </c>
      <c r="C61" s="22" t="s">
        <v>139</v>
      </c>
      <c r="D61" s="106">
        <v>3</v>
      </c>
      <c r="E61" s="106">
        <v>0</v>
      </c>
      <c r="F61" s="106">
        <v>0</v>
      </c>
      <c r="G61" s="106">
        <v>9</v>
      </c>
      <c r="H61" s="147"/>
      <c r="I61" s="147"/>
      <c r="J61" s="147"/>
      <c r="K61" s="146"/>
      <c r="L61" s="148"/>
      <c r="M61" s="44"/>
      <c r="N61" s="44"/>
      <c r="O61" s="44"/>
      <c r="P61" s="44"/>
      <c r="Q61" s="44"/>
      <c r="R61" s="44"/>
      <c r="S61" s="44"/>
      <c r="T61" s="44"/>
      <c r="U61" s="16"/>
    </row>
    <row r="62" spans="1:21" ht="15" customHeight="1">
      <c r="A62" s="123"/>
      <c r="B62" s="97" t="s">
        <v>232</v>
      </c>
      <c r="C62" s="22" t="s">
        <v>133</v>
      </c>
      <c r="D62" s="106">
        <v>3</v>
      </c>
      <c r="E62" s="106">
        <v>0</v>
      </c>
      <c r="F62" s="106">
        <v>0</v>
      </c>
      <c r="G62" s="106">
        <v>9</v>
      </c>
      <c r="H62" s="73"/>
      <c r="I62" s="72"/>
      <c r="J62" s="73"/>
      <c r="K62" s="54"/>
      <c r="L62" s="54"/>
      <c r="M62" s="4"/>
      <c r="N62" s="4"/>
      <c r="O62" s="4"/>
      <c r="P62" s="4"/>
      <c r="Q62" s="4"/>
      <c r="R62" s="4"/>
      <c r="S62" s="4"/>
      <c r="T62" s="4"/>
      <c r="U62" s="12"/>
    </row>
    <row r="63" spans="1:21" s="1" customFormat="1" ht="15" customHeight="1">
      <c r="A63" s="122" t="s">
        <v>259</v>
      </c>
      <c r="B63" s="98" t="s">
        <v>235</v>
      </c>
      <c r="C63" s="99" t="s">
        <v>143</v>
      </c>
      <c r="D63" s="106">
        <v>3</v>
      </c>
      <c r="E63" s="106">
        <v>0</v>
      </c>
      <c r="F63" s="106">
        <v>0</v>
      </c>
      <c r="G63" s="106">
        <v>9</v>
      </c>
      <c r="H63" s="73"/>
      <c r="I63" s="80"/>
      <c r="J63" s="70"/>
      <c r="K63" s="71"/>
      <c r="L63" s="71"/>
      <c r="M63" s="44"/>
      <c r="N63" s="44"/>
      <c r="O63" s="44"/>
      <c r="P63" s="44"/>
      <c r="Q63" s="44"/>
      <c r="R63" s="44"/>
      <c r="S63" s="44"/>
      <c r="T63" s="44"/>
      <c r="U63" s="16"/>
    </row>
    <row r="64" spans="1:21" s="1" customFormat="1" ht="15" customHeight="1">
      <c r="A64" s="127"/>
      <c r="B64" s="24" t="s">
        <v>238</v>
      </c>
      <c r="C64" s="3" t="s">
        <v>145</v>
      </c>
      <c r="D64" s="106">
        <v>3</v>
      </c>
      <c r="E64" s="106">
        <v>0</v>
      </c>
      <c r="F64" s="106">
        <v>0</v>
      </c>
      <c r="G64" s="106">
        <v>9</v>
      </c>
      <c r="H64" s="73"/>
      <c r="I64" s="72"/>
      <c r="J64" s="73"/>
      <c r="K64" s="54"/>
      <c r="L64" s="54"/>
      <c r="M64" s="44"/>
      <c r="N64" s="44"/>
      <c r="O64" s="44"/>
      <c r="P64" s="44"/>
      <c r="Q64" s="44"/>
      <c r="R64" s="44"/>
      <c r="S64" s="44"/>
      <c r="T64" s="44"/>
      <c r="U64" s="16"/>
    </row>
    <row r="65" spans="1:21" s="1" customFormat="1" ht="15" customHeight="1">
      <c r="A65" s="123"/>
      <c r="B65" s="109" t="s">
        <v>245</v>
      </c>
      <c r="C65" s="10" t="s">
        <v>196</v>
      </c>
      <c r="D65" s="106">
        <v>3</v>
      </c>
      <c r="E65" s="106">
        <v>0</v>
      </c>
      <c r="F65" s="106">
        <v>0</v>
      </c>
      <c r="G65" s="106">
        <v>9</v>
      </c>
      <c r="H65" s="73"/>
      <c r="I65" s="73"/>
      <c r="J65" s="73"/>
      <c r="K65" s="54"/>
      <c r="L65" s="54"/>
      <c r="M65" s="81"/>
      <c r="N65" s="81"/>
      <c r="O65" s="44"/>
      <c r="P65" s="44"/>
      <c r="Q65" s="44"/>
      <c r="R65" s="44"/>
      <c r="S65" s="44"/>
      <c r="T65" s="44"/>
      <c r="U65" s="16"/>
    </row>
    <row r="66" spans="1:21" s="1" customFormat="1" ht="15" customHeight="1">
      <c r="A66" s="124"/>
      <c r="B66" s="125"/>
      <c r="C66" s="125"/>
      <c r="D66" s="125"/>
      <c r="E66" s="125"/>
      <c r="F66" s="125"/>
      <c r="G66" s="126"/>
      <c r="H66" s="73"/>
      <c r="I66" s="73"/>
      <c r="J66" s="73"/>
      <c r="K66" s="54"/>
      <c r="L66" s="54"/>
      <c r="M66" s="81"/>
      <c r="N66" s="81"/>
      <c r="O66" s="44"/>
      <c r="P66" s="44"/>
      <c r="Q66" s="44"/>
      <c r="R66" s="44"/>
      <c r="S66" s="44"/>
      <c r="T66" s="44"/>
      <c r="U66" s="16"/>
    </row>
    <row r="67" spans="1:21" s="1" customFormat="1" ht="15" customHeight="1">
      <c r="A67" s="137" t="s">
        <v>214</v>
      </c>
      <c r="B67" s="137"/>
      <c r="C67" s="137"/>
      <c r="D67" s="137"/>
      <c r="E67" s="137"/>
      <c r="F67" s="137"/>
      <c r="G67" s="137"/>
      <c r="H67" s="73"/>
      <c r="I67" s="73"/>
      <c r="J67" s="73"/>
      <c r="K67" s="54"/>
      <c r="L67" s="54"/>
      <c r="M67" s="81"/>
      <c r="N67" s="81"/>
      <c r="O67" s="44"/>
      <c r="P67" s="44"/>
      <c r="Q67" s="44"/>
      <c r="R67" s="44"/>
      <c r="S67" s="44"/>
      <c r="T67" s="44"/>
      <c r="U67" s="16"/>
    </row>
    <row r="68" spans="1:21" s="1" customFormat="1" ht="15" customHeight="1">
      <c r="A68" s="108" t="s">
        <v>14</v>
      </c>
      <c r="B68" s="108" t="s">
        <v>0</v>
      </c>
      <c r="C68" s="108" t="s">
        <v>1</v>
      </c>
      <c r="D68" s="119" t="s">
        <v>2</v>
      </c>
      <c r="E68" s="119"/>
      <c r="F68" s="119"/>
      <c r="G68" s="108" t="s">
        <v>3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16"/>
    </row>
    <row r="69" spans="1:21" s="1" customFormat="1" ht="15" customHeight="1">
      <c r="A69" s="110" t="s">
        <v>172</v>
      </c>
      <c r="B69" s="111"/>
      <c r="C69" s="111"/>
      <c r="D69" s="111"/>
      <c r="E69" s="111"/>
      <c r="F69" s="111"/>
      <c r="G69" s="11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16"/>
    </row>
    <row r="70" spans="1:21" s="1" customFormat="1" ht="15" customHeight="1">
      <c r="A70" s="22" t="s">
        <v>34</v>
      </c>
      <c r="B70" s="23" t="s">
        <v>5</v>
      </c>
      <c r="C70" s="22" t="s">
        <v>6</v>
      </c>
      <c r="D70" s="106">
        <v>1</v>
      </c>
      <c r="E70" s="106">
        <v>1</v>
      </c>
      <c r="F70" s="106">
        <v>0</v>
      </c>
      <c r="G70" s="106">
        <f>D70*3+E70*2+F70*1</f>
        <v>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16"/>
    </row>
    <row r="71" spans="1:21" s="1" customFormat="1" ht="15" customHeight="1">
      <c r="A71" s="22" t="s">
        <v>10</v>
      </c>
      <c r="B71" s="106" t="s">
        <v>11</v>
      </c>
      <c r="C71" s="22" t="s">
        <v>12</v>
      </c>
      <c r="D71" s="106">
        <v>0</v>
      </c>
      <c r="E71" s="106">
        <v>1</v>
      </c>
      <c r="F71" s="106">
        <v>3</v>
      </c>
      <c r="G71" s="106">
        <f>D71*3+E71*2+F71*1</f>
        <v>5</v>
      </c>
      <c r="H71" s="143"/>
      <c r="I71" s="143"/>
      <c r="J71" s="143"/>
      <c r="K71" s="143"/>
      <c r="L71" s="143"/>
      <c r="M71" s="143"/>
      <c r="N71" s="143"/>
      <c r="O71" s="44"/>
      <c r="P71" s="44"/>
      <c r="Q71" s="44"/>
      <c r="R71" s="44"/>
      <c r="S71" s="44"/>
      <c r="T71" s="44"/>
      <c r="U71" s="16"/>
    </row>
    <row r="72" spans="1:21" s="1" customFormat="1" ht="15" customHeight="1">
      <c r="A72" s="22" t="s">
        <v>148</v>
      </c>
      <c r="B72" s="106" t="s">
        <v>149</v>
      </c>
      <c r="C72" s="22" t="s">
        <v>35</v>
      </c>
      <c r="D72" s="106">
        <v>0</v>
      </c>
      <c r="E72" s="106">
        <v>1</v>
      </c>
      <c r="F72" s="106">
        <v>3</v>
      </c>
      <c r="G72" s="106">
        <f>D72*3+E72*2+F72*1</f>
        <v>5</v>
      </c>
      <c r="H72" s="82"/>
      <c r="I72" s="82"/>
      <c r="J72" s="82"/>
      <c r="K72" s="82"/>
      <c r="L72" s="82"/>
      <c r="M72" s="82"/>
      <c r="N72" s="82"/>
      <c r="O72" s="44"/>
      <c r="P72" s="44"/>
      <c r="Q72" s="44"/>
      <c r="R72" s="44"/>
      <c r="S72" s="44"/>
      <c r="T72" s="44"/>
      <c r="U72" s="16"/>
    </row>
    <row r="73" spans="1:21" s="1" customFormat="1" ht="15" customHeight="1">
      <c r="A73" s="3"/>
      <c r="B73" s="24"/>
      <c r="C73" s="25" t="s">
        <v>7</v>
      </c>
      <c r="D73" s="26">
        <f>SUM(D70:D72)</f>
        <v>1</v>
      </c>
      <c r="E73" s="26">
        <f>SUM(E70:E72)</f>
        <v>3</v>
      </c>
      <c r="F73" s="26">
        <f>SUM(F70:F72)</f>
        <v>6</v>
      </c>
      <c r="G73" s="26">
        <f>SUM(G70:G72)</f>
        <v>15</v>
      </c>
      <c r="H73" s="82"/>
      <c r="I73" s="82"/>
      <c r="J73" s="82"/>
      <c r="K73" s="82"/>
      <c r="L73" s="82"/>
      <c r="M73" s="82"/>
      <c r="N73" s="82"/>
      <c r="O73" s="44"/>
      <c r="P73" s="44"/>
      <c r="Q73" s="44"/>
      <c r="R73" s="44"/>
      <c r="S73" s="44"/>
      <c r="T73" s="44"/>
      <c r="U73" s="16"/>
    </row>
    <row r="74" spans="1:21" s="1" customFormat="1" ht="15" customHeight="1">
      <c r="A74" s="22" t="s">
        <v>40</v>
      </c>
      <c r="B74" s="106" t="s">
        <v>8</v>
      </c>
      <c r="C74" s="22" t="s">
        <v>9</v>
      </c>
      <c r="D74" s="106">
        <v>2</v>
      </c>
      <c r="E74" s="106">
        <v>0</v>
      </c>
      <c r="F74" s="106">
        <v>1</v>
      </c>
      <c r="G74" s="106">
        <f>D74*3+E74*2+F74*1</f>
        <v>7</v>
      </c>
      <c r="H74" s="83"/>
      <c r="I74" s="83"/>
      <c r="J74" s="83"/>
      <c r="K74" s="83"/>
      <c r="L74" s="83"/>
      <c r="M74" s="83"/>
      <c r="N74" s="83"/>
      <c r="O74" s="44"/>
      <c r="P74" s="44"/>
      <c r="Q74" s="44"/>
      <c r="R74" s="44"/>
      <c r="S74" s="44"/>
      <c r="T74" s="44"/>
      <c r="U74" s="16"/>
    </row>
    <row r="75" spans="1:21" s="1" customFormat="1" ht="15" customHeight="1">
      <c r="A75" s="22"/>
      <c r="B75" s="106"/>
      <c r="C75" s="27" t="s">
        <v>7</v>
      </c>
      <c r="D75" s="107">
        <f>SUM(D73:D74)</f>
        <v>3</v>
      </c>
      <c r="E75" s="107">
        <f>SUM(E73:E74)</f>
        <v>3</v>
      </c>
      <c r="F75" s="107">
        <f>SUM(F73:F74)</f>
        <v>7</v>
      </c>
      <c r="G75" s="107">
        <f>SUM(G73:G74)</f>
        <v>22</v>
      </c>
      <c r="H75" s="82"/>
      <c r="I75" s="82"/>
      <c r="J75" s="82"/>
      <c r="K75" s="82"/>
      <c r="L75" s="82"/>
      <c r="M75" s="82"/>
      <c r="N75" s="82"/>
      <c r="O75" s="44"/>
      <c r="P75" s="44"/>
      <c r="Q75" s="44"/>
      <c r="R75" s="44"/>
      <c r="S75" s="44"/>
      <c r="T75" s="44"/>
      <c r="U75" s="16"/>
    </row>
    <row r="76" spans="1:21" s="1" customFormat="1" ht="15" customHeight="1">
      <c r="A76" s="118" t="s">
        <v>36</v>
      </c>
      <c r="B76" s="118"/>
      <c r="C76" s="118"/>
      <c r="D76" s="118"/>
      <c r="E76" s="118"/>
      <c r="F76" s="118"/>
      <c r="G76" s="118"/>
      <c r="H76" s="82"/>
      <c r="I76" s="82"/>
      <c r="J76" s="82"/>
      <c r="K76" s="82"/>
      <c r="L76" s="82"/>
      <c r="M76" s="82"/>
      <c r="N76" s="82"/>
      <c r="O76" s="44"/>
      <c r="P76" s="44"/>
      <c r="Q76" s="44"/>
      <c r="R76" s="44"/>
      <c r="S76" s="44"/>
      <c r="T76" s="44"/>
      <c r="U76" s="16"/>
    </row>
    <row r="77" spans="1:21" s="1" customFormat="1" ht="15" customHeight="1">
      <c r="A77" s="118" t="s">
        <v>37</v>
      </c>
      <c r="B77" s="118"/>
      <c r="C77" s="118"/>
      <c r="D77" s="118"/>
      <c r="E77" s="118"/>
      <c r="F77" s="118"/>
      <c r="G77" s="118"/>
      <c r="H77" s="82"/>
      <c r="I77" s="82"/>
      <c r="J77" s="82"/>
      <c r="K77" s="82"/>
      <c r="L77" s="82"/>
      <c r="M77" s="82"/>
      <c r="N77" s="82"/>
      <c r="O77" s="44"/>
      <c r="P77" s="44"/>
      <c r="Q77" s="44"/>
      <c r="R77" s="44"/>
      <c r="S77" s="44"/>
      <c r="T77" s="44"/>
      <c r="U77" s="16"/>
    </row>
    <row r="78" spans="1:21" s="1" customFormat="1" ht="15" customHeight="1">
      <c r="A78" s="110" t="s">
        <v>172</v>
      </c>
      <c r="B78" s="111"/>
      <c r="C78" s="111"/>
      <c r="D78" s="111"/>
      <c r="E78" s="111"/>
      <c r="F78" s="111"/>
      <c r="G78" s="112"/>
      <c r="H78" s="84"/>
      <c r="I78" s="84"/>
      <c r="J78" s="84"/>
      <c r="K78" s="156"/>
      <c r="L78" s="156"/>
      <c r="M78" s="156"/>
      <c r="N78" s="84"/>
      <c r="O78" s="44"/>
      <c r="P78" s="44"/>
      <c r="Q78" s="44"/>
      <c r="R78" s="44"/>
      <c r="S78" s="44"/>
      <c r="T78" s="44"/>
      <c r="U78" s="16"/>
    </row>
    <row r="79" spans="1:21" s="1" customFormat="1" ht="15" customHeight="1">
      <c r="A79" s="22" t="s">
        <v>56</v>
      </c>
      <c r="B79" s="106" t="s">
        <v>57</v>
      </c>
      <c r="C79" s="22" t="s">
        <v>58</v>
      </c>
      <c r="D79" s="106">
        <v>3</v>
      </c>
      <c r="E79" s="106">
        <v>1</v>
      </c>
      <c r="F79" s="106">
        <v>2</v>
      </c>
      <c r="G79" s="106">
        <f>D79*3+E79*2+F79*1</f>
        <v>13</v>
      </c>
      <c r="H79" s="85"/>
      <c r="I79" s="85"/>
      <c r="J79" s="85"/>
      <c r="K79" s="86"/>
      <c r="L79" s="86"/>
      <c r="M79" s="86"/>
      <c r="N79" s="86"/>
      <c r="O79" s="44"/>
      <c r="P79" s="44"/>
      <c r="Q79" s="44"/>
      <c r="R79" s="44"/>
      <c r="S79" s="44"/>
      <c r="T79" s="44"/>
      <c r="U79" s="16"/>
    </row>
    <row r="80" spans="1:21" s="1" customFormat="1" ht="15" customHeight="1">
      <c r="A80" s="22" t="s">
        <v>59</v>
      </c>
      <c r="B80" s="106" t="s">
        <v>60</v>
      </c>
      <c r="C80" s="22" t="s">
        <v>61</v>
      </c>
      <c r="D80" s="106">
        <v>2</v>
      </c>
      <c r="E80" s="106">
        <v>1</v>
      </c>
      <c r="F80" s="106">
        <v>2</v>
      </c>
      <c r="G80" s="106">
        <f t="shared" ref="G80:G84" si="0">D80*3+E80*2+F80*1</f>
        <v>10</v>
      </c>
      <c r="H80" s="85"/>
      <c r="I80" s="85"/>
      <c r="J80" s="87"/>
      <c r="K80" s="86"/>
      <c r="L80" s="86"/>
      <c r="M80" s="86"/>
      <c r="N80" s="86"/>
      <c r="O80" s="44"/>
      <c r="P80" s="44"/>
      <c r="Q80" s="44"/>
      <c r="R80" s="44"/>
      <c r="S80" s="44"/>
      <c r="T80" s="44"/>
      <c r="U80" s="16"/>
    </row>
    <row r="81" spans="1:21" ht="15" customHeight="1">
      <c r="A81" s="22" t="s">
        <v>62</v>
      </c>
      <c r="B81" s="106" t="s">
        <v>42</v>
      </c>
      <c r="C81" s="22" t="s">
        <v>63</v>
      </c>
      <c r="D81" s="106">
        <v>3</v>
      </c>
      <c r="E81" s="106">
        <v>1</v>
      </c>
      <c r="F81" s="106">
        <v>0</v>
      </c>
      <c r="G81" s="106">
        <f t="shared" si="0"/>
        <v>11</v>
      </c>
      <c r="H81" s="88"/>
      <c r="I81" s="88"/>
      <c r="J81" s="89"/>
      <c r="K81" s="90"/>
      <c r="L81" s="90"/>
      <c r="M81" s="90"/>
      <c r="N81" s="90"/>
      <c r="O81" s="4"/>
      <c r="P81" s="4"/>
      <c r="Q81" s="4"/>
      <c r="R81" s="4"/>
      <c r="S81" s="4"/>
      <c r="T81" s="4"/>
      <c r="U81" s="12"/>
    </row>
    <row r="82" spans="1:21" ht="15" customHeight="1">
      <c r="A82" s="22" t="s">
        <v>64</v>
      </c>
      <c r="B82" s="106" t="s">
        <v>43</v>
      </c>
      <c r="C82" s="22" t="s">
        <v>246</v>
      </c>
      <c r="D82" s="106">
        <v>3</v>
      </c>
      <c r="E82" s="106">
        <v>1</v>
      </c>
      <c r="F82" s="106">
        <v>2</v>
      </c>
      <c r="G82" s="106">
        <f t="shared" si="0"/>
        <v>13</v>
      </c>
      <c r="H82" s="88"/>
      <c r="I82" s="88"/>
      <c r="J82" s="89"/>
      <c r="K82" s="90"/>
      <c r="L82" s="90"/>
      <c r="M82" s="90"/>
      <c r="N82" s="90"/>
      <c r="O82" s="4"/>
      <c r="P82" s="4"/>
      <c r="Q82" s="4"/>
      <c r="R82" s="4"/>
      <c r="S82" s="4"/>
      <c r="T82" s="4"/>
      <c r="U82" s="12"/>
    </row>
    <row r="83" spans="1:21" ht="15" customHeight="1">
      <c r="A83" s="22" t="s">
        <v>65</v>
      </c>
      <c r="B83" s="106" t="s">
        <v>44</v>
      </c>
      <c r="C83" s="22" t="s">
        <v>66</v>
      </c>
      <c r="D83" s="106">
        <v>0</v>
      </c>
      <c r="E83" s="106">
        <v>0</v>
      </c>
      <c r="F83" s="106">
        <v>3</v>
      </c>
      <c r="G83" s="106">
        <f t="shared" si="0"/>
        <v>3</v>
      </c>
      <c r="H83" s="88"/>
      <c r="I83" s="88"/>
      <c r="J83" s="89"/>
      <c r="K83" s="90"/>
      <c r="L83" s="90"/>
      <c r="M83" s="90"/>
      <c r="N83" s="90"/>
      <c r="O83" s="4"/>
      <c r="P83" s="4"/>
      <c r="Q83" s="4"/>
      <c r="R83" s="4"/>
      <c r="S83" s="4"/>
      <c r="T83" s="4"/>
      <c r="U83" s="12"/>
    </row>
    <row r="84" spans="1:21" ht="15" customHeight="1">
      <c r="A84" s="22" t="s">
        <v>45</v>
      </c>
      <c r="B84" s="106" t="s">
        <v>46</v>
      </c>
      <c r="C84" s="22" t="s">
        <v>4</v>
      </c>
      <c r="D84" s="106">
        <v>1</v>
      </c>
      <c r="E84" s="106">
        <v>0</v>
      </c>
      <c r="F84" s="106">
        <v>3</v>
      </c>
      <c r="G84" s="106">
        <f t="shared" si="0"/>
        <v>6</v>
      </c>
      <c r="H84" s="88"/>
      <c r="I84" s="88"/>
      <c r="J84" s="89"/>
      <c r="K84" s="90"/>
      <c r="L84" s="90"/>
      <c r="M84" s="90"/>
      <c r="N84" s="90"/>
      <c r="O84" s="4"/>
      <c r="P84" s="4"/>
      <c r="Q84" s="4"/>
      <c r="R84" s="4"/>
      <c r="S84" s="4"/>
      <c r="T84" s="4"/>
      <c r="U84" s="12"/>
    </row>
    <row r="85" spans="1:21">
      <c r="A85" s="22"/>
      <c r="B85" s="106"/>
      <c r="C85" s="27" t="s">
        <v>7</v>
      </c>
      <c r="D85" s="107">
        <f>SUM(D79:D84)</f>
        <v>12</v>
      </c>
      <c r="E85" s="107">
        <f t="shared" ref="E85:G85" si="1">SUM(E79:E84)</f>
        <v>4</v>
      </c>
      <c r="F85" s="107">
        <f t="shared" si="1"/>
        <v>12</v>
      </c>
      <c r="G85" s="107">
        <f t="shared" si="1"/>
        <v>56</v>
      </c>
      <c r="H85" s="88"/>
      <c r="I85" s="88"/>
      <c r="J85" s="89"/>
      <c r="K85" s="90"/>
      <c r="L85" s="90"/>
      <c r="M85" s="90"/>
      <c r="N85" s="90"/>
      <c r="O85" s="4"/>
      <c r="P85" s="4"/>
      <c r="Q85" s="4"/>
      <c r="R85" s="4"/>
      <c r="S85" s="4"/>
      <c r="T85" s="4"/>
      <c r="U85" s="12"/>
    </row>
    <row r="86" spans="1:21">
      <c r="A86" s="145"/>
      <c r="B86" s="145"/>
      <c r="C86" s="145"/>
      <c r="D86" s="145"/>
      <c r="E86" s="145"/>
      <c r="F86" s="145"/>
      <c r="G86" s="145"/>
      <c r="H86" s="88"/>
      <c r="I86" s="88"/>
      <c r="J86" s="89"/>
      <c r="K86" s="90"/>
      <c r="L86" s="90"/>
      <c r="M86" s="90"/>
      <c r="N86" s="90"/>
      <c r="O86" s="4"/>
      <c r="P86" s="4"/>
      <c r="Q86" s="4"/>
      <c r="R86" s="4"/>
      <c r="S86" s="4"/>
      <c r="T86" s="4"/>
      <c r="U86" s="12"/>
    </row>
    <row r="87" spans="1:21" ht="15" customHeight="1">
      <c r="A87" s="110" t="s">
        <v>173</v>
      </c>
      <c r="B87" s="111"/>
      <c r="C87" s="111"/>
      <c r="D87" s="111"/>
      <c r="E87" s="111"/>
      <c r="F87" s="111"/>
      <c r="G87" s="112"/>
      <c r="H87" s="88"/>
      <c r="I87" s="88"/>
      <c r="J87" s="89"/>
      <c r="K87" s="90"/>
      <c r="L87" s="90"/>
      <c r="M87" s="90"/>
      <c r="N87" s="90"/>
      <c r="O87" s="4"/>
      <c r="P87" s="4"/>
      <c r="Q87" s="4"/>
      <c r="R87" s="4"/>
      <c r="S87" s="4"/>
      <c r="T87" s="4"/>
      <c r="U87" s="12"/>
    </row>
    <row r="88" spans="1:21" ht="15" customHeight="1">
      <c r="A88" s="22" t="s">
        <v>51</v>
      </c>
      <c r="B88" s="106" t="s">
        <v>52</v>
      </c>
      <c r="C88" s="22" t="s">
        <v>68</v>
      </c>
      <c r="D88" s="106">
        <v>3</v>
      </c>
      <c r="E88" s="106">
        <v>1</v>
      </c>
      <c r="F88" s="106">
        <v>0</v>
      </c>
      <c r="G88" s="106">
        <f t="shared" ref="G88:G92" si="2">D88*3+E88*2+F88*1</f>
        <v>11</v>
      </c>
      <c r="H88" s="88"/>
      <c r="I88" s="88"/>
      <c r="J88" s="89"/>
      <c r="K88" s="90"/>
      <c r="L88" s="90"/>
      <c r="M88" s="90"/>
      <c r="N88" s="90"/>
      <c r="O88" s="4"/>
      <c r="P88" s="4"/>
      <c r="Q88" s="4"/>
      <c r="R88" s="4"/>
      <c r="S88" s="4"/>
      <c r="T88" s="4"/>
      <c r="U88" s="12"/>
    </row>
    <row r="89" spans="1:21" ht="15" customHeight="1">
      <c r="A89" s="22" t="s">
        <v>215</v>
      </c>
      <c r="B89" s="106" t="s">
        <v>216</v>
      </c>
      <c r="C89" s="22" t="s">
        <v>217</v>
      </c>
      <c r="D89" s="106">
        <v>3</v>
      </c>
      <c r="E89" s="106">
        <v>1</v>
      </c>
      <c r="F89" s="106">
        <v>0</v>
      </c>
      <c r="G89" s="106">
        <f t="shared" si="2"/>
        <v>11</v>
      </c>
      <c r="H89" s="88"/>
      <c r="I89" s="88"/>
      <c r="J89" s="89"/>
      <c r="K89" s="90"/>
      <c r="L89" s="90"/>
      <c r="M89" s="90"/>
      <c r="N89" s="90"/>
      <c r="O89" s="4"/>
      <c r="P89" s="4"/>
      <c r="Q89" s="4"/>
      <c r="R89" s="4"/>
      <c r="S89" s="4"/>
      <c r="T89" s="4"/>
      <c r="U89" s="12"/>
    </row>
    <row r="90" spans="1:21" ht="15" customHeight="1">
      <c r="A90" s="22" t="s">
        <v>69</v>
      </c>
      <c r="B90" s="106" t="s">
        <v>70</v>
      </c>
      <c r="C90" s="22" t="s">
        <v>285</v>
      </c>
      <c r="D90" s="106">
        <v>3</v>
      </c>
      <c r="E90" s="106">
        <v>1</v>
      </c>
      <c r="F90" s="106">
        <v>2</v>
      </c>
      <c r="G90" s="106">
        <f t="shared" si="2"/>
        <v>13</v>
      </c>
      <c r="H90" s="88"/>
      <c r="I90" s="88"/>
      <c r="J90" s="89"/>
      <c r="K90" s="90"/>
      <c r="L90" s="90"/>
      <c r="M90" s="90"/>
      <c r="N90" s="90"/>
      <c r="O90" s="4"/>
      <c r="P90" s="4"/>
      <c r="Q90" s="4"/>
      <c r="R90" s="4"/>
      <c r="S90" s="4"/>
      <c r="T90" s="4"/>
      <c r="U90" s="12"/>
    </row>
    <row r="91" spans="1:21" ht="15" customHeight="1">
      <c r="A91" s="22" t="s">
        <v>71</v>
      </c>
      <c r="B91" s="106" t="s">
        <v>72</v>
      </c>
      <c r="C91" s="22" t="s">
        <v>73</v>
      </c>
      <c r="D91" s="106">
        <v>3</v>
      </c>
      <c r="E91" s="106">
        <v>1</v>
      </c>
      <c r="F91" s="106">
        <v>2</v>
      </c>
      <c r="G91" s="106">
        <f t="shared" si="2"/>
        <v>13</v>
      </c>
      <c r="H91" s="88"/>
      <c r="I91" s="88"/>
      <c r="J91" s="89"/>
      <c r="K91" s="90"/>
      <c r="L91" s="90"/>
      <c r="M91" s="90"/>
      <c r="N91" s="90"/>
      <c r="O91" s="4"/>
      <c r="P91" s="4"/>
      <c r="Q91" s="4"/>
      <c r="R91" s="4"/>
      <c r="S91" s="4"/>
      <c r="T91" s="4"/>
      <c r="U91" s="12"/>
    </row>
    <row r="92" spans="1:21" ht="15" customHeight="1">
      <c r="A92" s="22" t="s">
        <v>47</v>
      </c>
      <c r="B92" s="106" t="s">
        <v>48</v>
      </c>
      <c r="C92" s="22" t="s">
        <v>74</v>
      </c>
      <c r="D92" s="106">
        <v>0</v>
      </c>
      <c r="E92" s="106">
        <v>0</v>
      </c>
      <c r="F92" s="106">
        <v>3</v>
      </c>
      <c r="G92" s="106">
        <f t="shared" si="2"/>
        <v>3</v>
      </c>
      <c r="H92" s="88"/>
      <c r="I92" s="88"/>
      <c r="J92" s="89"/>
      <c r="K92" s="90"/>
      <c r="L92" s="90"/>
      <c r="M92" s="90"/>
      <c r="N92" s="90"/>
      <c r="O92" s="4"/>
      <c r="P92" s="4"/>
      <c r="Q92" s="4"/>
      <c r="R92" s="4"/>
      <c r="S92" s="4"/>
      <c r="T92" s="4"/>
      <c r="U92" s="12"/>
    </row>
    <row r="93" spans="1:21" ht="15" customHeight="1">
      <c r="A93" s="22" t="s">
        <v>75</v>
      </c>
      <c r="B93" s="106" t="s">
        <v>76</v>
      </c>
      <c r="C93" s="22" t="s">
        <v>247</v>
      </c>
      <c r="D93" s="116">
        <v>2</v>
      </c>
      <c r="E93" s="116">
        <v>1</v>
      </c>
      <c r="F93" s="116">
        <v>0</v>
      </c>
      <c r="G93" s="116">
        <v>8</v>
      </c>
      <c r="H93" s="88"/>
      <c r="I93" s="88"/>
      <c r="J93" s="89"/>
      <c r="K93" s="90"/>
      <c r="L93" s="90"/>
      <c r="M93" s="90"/>
      <c r="N93" s="90"/>
      <c r="O93" s="4"/>
      <c r="P93" s="4"/>
      <c r="Q93" s="4"/>
      <c r="R93" s="4"/>
      <c r="S93" s="4"/>
      <c r="T93" s="4"/>
      <c r="U93" s="12"/>
    </row>
    <row r="94" spans="1:21" ht="15" customHeight="1">
      <c r="A94" s="22" t="s">
        <v>49</v>
      </c>
      <c r="B94" s="106" t="s">
        <v>77</v>
      </c>
      <c r="C94" s="22" t="s">
        <v>248</v>
      </c>
      <c r="D94" s="116"/>
      <c r="E94" s="116"/>
      <c r="F94" s="116"/>
      <c r="G94" s="116">
        <v>8</v>
      </c>
      <c r="H94" s="88"/>
      <c r="I94" s="88"/>
      <c r="J94" s="89"/>
      <c r="K94" s="90"/>
      <c r="L94" s="90"/>
      <c r="M94" s="90"/>
      <c r="N94" s="90"/>
      <c r="O94" s="4"/>
      <c r="P94" s="4"/>
      <c r="Q94" s="4"/>
      <c r="R94" s="4"/>
      <c r="S94" s="4"/>
      <c r="T94" s="4"/>
      <c r="U94" s="12"/>
    </row>
    <row r="95" spans="1:21" ht="15" customHeight="1">
      <c r="A95" s="22"/>
      <c r="B95" s="106"/>
      <c r="C95" s="27" t="s">
        <v>78</v>
      </c>
      <c r="D95" s="107">
        <f>SUM(D88:D94)</f>
        <v>14</v>
      </c>
      <c r="E95" s="107">
        <f>SUM(E88:E94)</f>
        <v>5</v>
      </c>
      <c r="F95" s="107">
        <f>SUM(F88:F94)</f>
        <v>7</v>
      </c>
      <c r="G95" s="107">
        <v>59</v>
      </c>
      <c r="H95" s="88"/>
      <c r="I95" s="88"/>
      <c r="J95" s="89"/>
      <c r="K95" s="90"/>
      <c r="L95" s="90"/>
      <c r="M95" s="90"/>
      <c r="N95" s="90"/>
      <c r="O95" s="4"/>
      <c r="P95" s="4"/>
      <c r="Q95" s="4"/>
      <c r="R95" s="4"/>
      <c r="S95" s="4"/>
      <c r="T95" s="4"/>
      <c r="U95" s="12"/>
    </row>
    <row r="96" spans="1:21" s="1" customFormat="1" ht="15" customHeight="1">
      <c r="A96" s="144" t="s">
        <v>147</v>
      </c>
      <c r="B96" s="144"/>
      <c r="C96" s="144"/>
      <c r="D96" s="144"/>
      <c r="E96" s="144"/>
      <c r="F96" s="144"/>
      <c r="G96" s="144"/>
      <c r="H96" s="91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16"/>
    </row>
    <row r="97" spans="1:21" s="1" customFormat="1" ht="15" customHeight="1">
      <c r="A97" s="110" t="s">
        <v>174</v>
      </c>
      <c r="B97" s="111"/>
      <c r="C97" s="111"/>
      <c r="D97" s="111"/>
      <c r="E97" s="111"/>
      <c r="F97" s="111"/>
      <c r="G97" s="112"/>
      <c r="H97" s="91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16"/>
    </row>
    <row r="98" spans="1:21" s="1" customFormat="1" ht="15" customHeight="1">
      <c r="A98" s="22" t="s">
        <v>79</v>
      </c>
      <c r="B98" s="106" t="s">
        <v>80</v>
      </c>
      <c r="C98" s="22" t="s">
        <v>81</v>
      </c>
      <c r="D98" s="106">
        <v>3</v>
      </c>
      <c r="E98" s="106">
        <v>1</v>
      </c>
      <c r="F98" s="106">
        <v>0</v>
      </c>
      <c r="G98" s="106">
        <f t="shared" ref="G98:G102" si="3">D98*3+E98*2+F98*1</f>
        <v>11</v>
      </c>
      <c r="H98" s="91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16"/>
    </row>
    <row r="99" spans="1:21" ht="15" customHeight="1">
      <c r="A99" s="22" t="s">
        <v>282</v>
      </c>
      <c r="B99" s="106" t="s">
        <v>283</v>
      </c>
      <c r="C99" s="22" t="s">
        <v>284</v>
      </c>
      <c r="D99" s="106">
        <v>3</v>
      </c>
      <c r="E99" s="106">
        <v>1</v>
      </c>
      <c r="F99" s="106">
        <v>0</v>
      </c>
      <c r="G99" s="106">
        <f t="shared" si="3"/>
        <v>11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"/>
    </row>
    <row r="100" spans="1:21" s="1" customFormat="1" ht="15" customHeight="1">
      <c r="A100" s="22" t="s">
        <v>82</v>
      </c>
      <c r="B100" s="106" t="s">
        <v>83</v>
      </c>
      <c r="C100" s="22" t="s">
        <v>84</v>
      </c>
      <c r="D100" s="106">
        <v>3</v>
      </c>
      <c r="E100" s="106">
        <v>0</v>
      </c>
      <c r="F100" s="106">
        <v>2</v>
      </c>
      <c r="G100" s="106">
        <f t="shared" si="3"/>
        <v>11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16"/>
    </row>
    <row r="101" spans="1:21" s="1" customFormat="1" ht="15" customHeight="1">
      <c r="A101" s="22" t="s">
        <v>85</v>
      </c>
      <c r="B101" s="106" t="s">
        <v>86</v>
      </c>
      <c r="C101" s="22" t="s">
        <v>87</v>
      </c>
      <c r="D101" s="106">
        <v>3</v>
      </c>
      <c r="E101" s="106">
        <v>1</v>
      </c>
      <c r="F101" s="106">
        <v>2</v>
      </c>
      <c r="G101" s="106">
        <f t="shared" si="3"/>
        <v>13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16"/>
    </row>
    <row r="102" spans="1:21" s="1" customFormat="1" ht="15" customHeight="1">
      <c r="A102" s="22" t="s">
        <v>88</v>
      </c>
      <c r="B102" s="106" t="s">
        <v>89</v>
      </c>
      <c r="C102" s="22" t="s">
        <v>90</v>
      </c>
      <c r="D102" s="106">
        <v>1</v>
      </c>
      <c r="E102" s="106">
        <v>0</v>
      </c>
      <c r="F102" s="106">
        <v>3</v>
      </c>
      <c r="G102" s="106">
        <f t="shared" si="3"/>
        <v>6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16"/>
    </row>
    <row r="103" spans="1:21" s="1" customFormat="1" ht="15" customHeight="1">
      <c r="A103" s="22" t="s">
        <v>91</v>
      </c>
      <c r="B103" s="106" t="s">
        <v>92</v>
      </c>
      <c r="C103" s="22" t="s">
        <v>249</v>
      </c>
      <c r="D103" s="116">
        <v>2</v>
      </c>
      <c r="E103" s="116">
        <v>1</v>
      </c>
      <c r="F103" s="116">
        <v>0</v>
      </c>
      <c r="G103" s="116">
        <v>8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16"/>
    </row>
    <row r="104" spans="1:21" s="1" customFormat="1" ht="15" customHeight="1">
      <c r="A104" s="22" t="s">
        <v>93</v>
      </c>
      <c r="B104" s="106" t="s">
        <v>94</v>
      </c>
      <c r="C104" s="22" t="s">
        <v>250</v>
      </c>
      <c r="D104" s="116"/>
      <c r="E104" s="116"/>
      <c r="F104" s="116"/>
      <c r="G104" s="116">
        <v>8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16"/>
    </row>
    <row r="105" spans="1:21" s="1" customFormat="1" ht="15" customHeight="1">
      <c r="A105" s="22"/>
      <c r="B105" s="106"/>
      <c r="C105" s="27" t="s">
        <v>39</v>
      </c>
      <c r="D105" s="107">
        <v>15</v>
      </c>
      <c r="E105" s="107">
        <v>4</v>
      </c>
      <c r="F105" s="107">
        <f t="shared" ref="F105" si="4">SUM(F98:F104)</f>
        <v>7</v>
      </c>
      <c r="G105" s="107">
        <f t="shared" ref="G105" si="5">D105*3+E105*2+F105*1</f>
        <v>60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16"/>
    </row>
    <row r="106" spans="1:21" s="1" customFormat="1" ht="15" customHeight="1">
      <c r="A106" s="138" t="s">
        <v>218</v>
      </c>
      <c r="B106" s="138"/>
      <c r="C106" s="138"/>
      <c r="D106" s="138"/>
      <c r="E106" s="138"/>
      <c r="F106" s="138"/>
      <c r="G106" s="138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16"/>
    </row>
    <row r="107" spans="1:21" s="1" customFormat="1" ht="15" customHeight="1">
      <c r="A107" s="110" t="s">
        <v>175</v>
      </c>
      <c r="B107" s="111"/>
      <c r="C107" s="111"/>
      <c r="D107" s="111"/>
      <c r="E107" s="111"/>
      <c r="F107" s="111"/>
      <c r="G107" s="11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16"/>
    </row>
    <row r="108" spans="1:21" s="1" customFormat="1" ht="15" customHeight="1">
      <c r="A108" s="22" t="s">
        <v>95</v>
      </c>
      <c r="B108" s="106" t="s">
        <v>96</v>
      </c>
      <c r="C108" s="22" t="s">
        <v>50</v>
      </c>
      <c r="D108" s="106">
        <v>3</v>
      </c>
      <c r="E108" s="106">
        <v>1</v>
      </c>
      <c r="F108" s="106">
        <v>0</v>
      </c>
      <c r="G108" s="106">
        <f t="shared" ref="G108:G113" si="6">D108*3+E108*2+F108*1</f>
        <v>11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16"/>
    </row>
    <row r="109" spans="1:21" ht="15" customHeight="1">
      <c r="A109" s="22" t="s">
        <v>97</v>
      </c>
      <c r="B109" s="106" t="s">
        <v>98</v>
      </c>
      <c r="C109" s="22" t="s">
        <v>99</v>
      </c>
      <c r="D109" s="106">
        <v>3</v>
      </c>
      <c r="E109" s="106">
        <v>1</v>
      </c>
      <c r="F109" s="106">
        <v>2</v>
      </c>
      <c r="G109" s="106">
        <f t="shared" si="6"/>
        <v>13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2"/>
    </row>
    <row r="110" spans="1:21" ht="15" customHeight="1">
      <c r="A110" s="22" t="s">
        <v>100</v>
      </c>
      <c r="B110" s="106" t="s">
        <v>101</v>
      </c>
      <c r="C110" s="22" t="s">
        <v>102</v>
      </c>
      <c r="D110" s="106">
        <v>3</v>
      </c>
      <c r="E110" s="106">
        <v>1</v>
      </c>
      <c r="F110" s="106">
        <v>2</v>
      </c>
      <c r="G110" s="106">
        <f t="shared" si="6"/>
        <v>13</v>
      </c>
      <c r="H110" s="92"/>
      <c r="I110" s="93"/>
      <c r="J110" s="9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2"/>
    </row>
    <row r="111" spans="1:21" ht="15" customHeight="1">
      <c r="A111" s="22" t="s">
        <v>103</v>
      </c>
      <c r="B111" s="106" t="s">
        <v>104</v>
      </c>
      <c r="C111" s="22" t="s">
        <v>105</v>
      </c>
      <c r="D111" s="106">
        <v>3</v>
      </c>
      <c r="E111" s="106">
        <v>1</v>
      </c>
      <c r="F111" s="106">
        <v>2</v>
      </c>
      <c r="G111" s="106">
        <f t="shared" si="6"/>
        <v>13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2"/>
    </row>
    <row r="112" spans="1:21">
      <c r="A112" s="22" t="s">
        <v>106</v>
      </c>
      <c r="B112" s="106" t="s">
        <v>107</v>
      </c>
      <c r="C112" s="22" t="s">
        <v>38</v>
      </c>
      <c r="D112" s="106">
        <v>0</v>
      </c>
      <c r="E112" s="106">
        <v>0</v>
      </c>
      <c r="F112" s="106">
        <v>5</v>
      </c>
      <c r="G112" s="106">
        <f t="shared" si="6"/>
        <v>5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2"/>
    </row>
    <row r="113" spans="1:21">
      <c r="A113" s="22" t="s">
        <v>253</v>
      </c>
      <c r="B113" s="106" t="s">
        <v>108</v>
      </c>
      <c r="C113" s="22" t="s">
        <v>251</v>
      </c>
      <c r="D113" s="106">
        <v>1</v>
      </c>
      <c r="E113" s="106">
        <v>1</v>
      </c>
      <c r="F113" s="106">
        <v>0</v>
      </c>
      <c r="G113" s="106">
        <f t="shared" si="6"/>
        <v>5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2"/>
    </row>
    <row r="114" spans="1:21">
      <c r="A114" s="22"/>
      <c r="B114" s="106"/>
      <c r="C114" s="27" t="s">
        <v>109</v>
      </c>
      <c r="D114" s="107">
        <f>SUM(D108:D113)</f>
        <v>13</v>
      </c>
      <c r="E114" s="107">
        <f t="shared" ref="E114:G114" si="7">SUM(E108:E113)</f>
        <v>5</v>
      </c>
      <c r="F114" s="107">
        <f t="shared" si="7"/>
        <v>11</v>
      </c>
      <c r="G114" s="107">
        <f t="shared" si="7"/>
        <v>60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2"/>
    </row>
    <row r="115" spans="1:21" ht="14.25" customHeight="1">
      <c r="A115" s="110" t="s">
        <v>176</v>
      </c>
      <c r="B115" s="111"/>
      <c r="C115" s="111"/>
      <c r="D115" s="111"/>
      <c r="E115" s="111"/>
      <c r="F115" s="111"/>
      <c r="G115" s="1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2"/>
    </row>
    <row r="116" spans="1:21" ht="15.75" customHeight="1">
      <c r="A116" s="22" t="s">
        <v>110</v>
      </c>
      <c r="B116" s="106" t="s">
        <v>111</v>
      </c>
      <c r="C116" s="28" t="s">
        <v>252</v>
      </c>
      <c r="D116" s="106">
        <v>3</v>
      </c>
      <c r="E116" s="106">
        <v>0</v>
      </c>
      <c r="F116" s="106">
        <v>2</v>
      </c>
      <c r="G116" s="106">
        <f t="shared" ref="G116:G121" si="8">D116*3+E116*2+F116*1</f>
        <v>11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2"/>
    </row>
    <row r="117" spans="1:21">
      <c r="A117" s="22" t="s">
        <v>112</v>
      </c>
      <c r="B117" s="106" t="s">
        <v>113</v>
      </c>
      <c r="C117" s="22" t="s">
        <v>114</v>
      </c>
      <c r="D117" s="106">
        <v>3</v>
      </c>
      <c r="E117" s="106">
        <v>0</v>
      </c>
      <c r="F117" s="106">
        <v>2</v>
      </c>
      <c r="G117" s="106">
        <f t="shared" si="8"/>
        <v>11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2"/>
    </row>
    <row r="118" spans="1:21" ht="15.75" customHeight="1">
      <c r="A118" s="22" t="s">
        <v>115</v>
      </c>
      <c r="B118" s="106" t="s">
        <v>116</v>
      </c>
      <c r="C118" s="22" t="s">
        <v>117</v>
      </c>
      <c r="D118" s="106">
        <v>3</v>
      </c>
      <c r="E118" s="106">
        <v>0</v>
      </c>
      <c r="F118" s="106">
        <v>2</v>
      </c>
      <c r="G118" s="106">
        <f t="shared" si="8"/>
        <v>11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2"/>
    </row>
    <row r="119" spans="1:21">
      <c r="A119" s="22" t="s">
        <v>162</v>
      </c>
      <c r="B119" s="106" t="s">
        <v>161</v>
      </c>
      <c r="C119" s="22" t="s">
        <v>160</v>
      </c>
      <c r="D119" s="106">
        <v>3</v>
      </c>
      <c r="E119" s="106">
        <v>0</v>
      </c>
      <c r="F119" s="106">
        <v>0</v>
      </c>
      <c r="G119" s="106">
        <f t="shared" si="8"/>
        <v>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2"/>
    </row>
    <row r="120" spans="1:21">
      <c r="A120" s="22" t="s">
        <v>54</v>
      </c>
      <c r="B120" s="106" t="s">
        <v>54</v>
      </c>
      <c r="C120" s="29" t="s">
        <v>159</v>
      </c>
      <c r="D120" s="106">
        <v>3</v>
      </c>
      <c r="E120" s="106">
        <v>0</v>
      </c>
      <c r="F120" s="106">
        <v>0</v>
      </c>
      <c r="G120" s="106">
        <f t="shared" si="8"/>
        <v>9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2"/>
    </row>
    <row r="121" spans="1:21">
      <c r="A121" s="30"/>
      <c r="B121" s="107"/>
      <c r="C121" s="27" t="s">
        <v>67</v>
      </c>
      <c r="D121" s="107">
        <f>SUM(D116:D120)</f>
        <v>15</v>
      </c>
      <c r="E121" s="107">
        <f t="shared" ref="E121:F121" si="9">SUM(E116:E120)</f>
        <v>0</v>
      </c>
      <c r="F121" s="107">
        <f t="shared" si="9"/>
        <v>6</v>
      </c>
      <c r="G121" s="107">
        <f t="shared" si="8"/>
        <v>51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2"/>
    </row>
    <row r="122" spans="1:21">
      <c r="A122" s="22" t="s">
        <v>271</v>
      </c>
      <c r="B122" s="106" t="s">
        <v>270</v>
      </c>
      <c r="C122" s="22" t="s">
        <v>154</v>
      </c>
      <c r="D122" s="106">
        <v>0</v>
      </c>
      <c r="E122" s="106">
        <v>0</v>
      </c>
      <c r="F122" s="106">
        <v>10</v>
      </c>
      <c r="G122" s="106">
        <v>10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2"/>
    </row>
    <row r="123" spans="1:21">
      <c r="A123" s="29"/>
      <c r="B123" s="105"/>
      <c r="C123" s="27" t="s">
        <v>157</v>
      </c>
      <c r="D123" s="33"/>
      <c r="E123" s="34"/>
      <c r="F123" s="34"/>
      <c r="G123" s="33">
        <v>61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2"/>
    </row>
    <row r="124" spans="1:21">
      <c r="A124" s="138" t="s">
        <v>198</v>
      </c>
      <c r="B124" s="138"/>
      <c r="C124" s="138"/>
      <c r="D124" s="138"/>
      <c r="E124" s="138"/>
      <c r="F124" s="138"/>
      <c r="G124" s="13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2"/>
    </row>
    <row r="125" spans="1:21">
      <c r="A125" s="139"/>
      <c r="B125" s="139"/>
      <c r="C125" s="139"/>
      <c r="D125" s="139"/>
      <c r="E125" s="139"/>
      <c r="F125" s="139"/>
      <c r="G125" s="13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2"/>
    </row>
    <row r="126" spans="1:21" ht="15" customHeight="1">
      <c r="A126" s="110" t="s">
        <v>177</v>
      </c>
      <c r="B126" s="111"/>
      <c r="C126" s="111"/>
      <c r="D126" s="111"/>
      <c r="E126" s="111"/>
      <c r="F126" s="111"/>
      <c r="G126" s="1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2"/>
    </row>
    <row r="127" spans="1:21">
      <c r="A127" s="31" t="s">
        <v>118</v>
      </c>
      <c r="B127" s="105" t="s">
        <v>119</v>
      </c>
      <c r="C127" s="28" t="s">
        <v>120</v>
      </c>
      <c r="D127" s="105">
        <v>3</v>
      </c>
      <c r="E127" s="32">
        <v>0</v>
      </c>
      <c r="F127" s="32">
        <v>2</v>
      </c>
      <c r="G127" s="106">
        <f t="shared" ref="G127:G132" si="10">D127*3+E127*2+F127*1</f>
        <v>11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2"/>
    </row>
    <row r="128" spans="1:21">
      <c r="A128" s="31" t="s">
        <v>121</v>
      </c>
      <c r="B128" s="105" t="s">
        <v>122</v>
      </c>
      <c r="C128" s="22" t="s">
        <v>123</v>
      </c>
      <c r="D128" s="105">
        <v>3</v>
      </c>
      <c r="E128" s="32">
        <v>0</v>
      </c>
      <c r="F128" s="32">
        <v>2</v>
      </c>
      <c r="G128" s="106">
        <f t="shared" si="10"/>
        <v>11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2"/>
    </row>
    <row r="129" spans="1:21">
      <c r="A129" s="1" t="s">
        <v>163</v>
      </c>
      <c r="B129" s="109" t="s">
        <v>163</v>
      </c>
      <c r="C129" s="1" t="s">
        <v>180</v>
      </c>
      <c r="D129" s="105">
        <v>3</v>
      </c>
      <c r="E129" s="105">
        <v>0</v>
      </c>
      <c r="F129" s="105">
        <v>0</v>
      </c>
      <c r="G129" s="106">
        <f t="shared" si="10"/>
        <v>9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2"/>
    </row>
    <row r="130" spans="1:21">
      <c r="A130" s="31" t="s">
        <v>164</v>
      </c>
      <c r="B130" s="105" t="s">
        <v>164</v>
      </c>
      <c r="C130" s="28" t="s">
        <v>165</v>
      </c>
      <c r="D130" s="105">
        <v>3</v>
      </c>
      <c r="E130" s="32">
        <v>0</v>
      </c>
      <c r="F130" s="32">
        <v>0</v>
      </c>
      <c r="G130" s="106">
        <f t="shared" si="10"/>
        <v>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2"/>
    </row>
    <row r="131" spans="1:21" ht="24">
      <c r="A131" s="31" t="s">
        <v>274</v>
      </c>
      <c r="B131" s="32" t="s">
        <v>272</v>
      </c>
      <c r="C131" s="22" t="s">
        <v>273</v>
      </c>
      <c r="D131" s="105">
        <v>0</v>
      </c>
      <c r="E131" s="32">
        <v>0</v>
      </c>
      <c r="F131" s="32">
        <v>10</v>
      </c>
      <c r="G131" s="106">
        <f t="shared" si="10"/>
        <v>10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1">
      <c r="A132" s="31" t="s">
        <v>54</v>
      </c>
      <c r="B132" s="105" t="s">
        <v>54</v>
      </c>
      <c r="C132" s="29" t="s">
        <v>159</v>
      </c>
      <c r="D132" s="105">
        <v>3</v>
      </c>
      <c r="E132" s="32">
        <v>0</v>
      </c>
      <c r="F132" s="32">
        <v>0</v>
      </c>
      <c r="G132" s="106">
        <f t="shared" si="10"/>
        <v>9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1">
      <c r="A133" s="31"/>
      <c r="B133" s="105"/>
      <c r="C133" s="27" t="s">
        <v>39</v>
      </c>
      <c r="D133" s="33">
        <f>SUM(D127:D132)</f>
        <v>15</v>
      </c>
      <c r="E133" s="33">
        <f t="shared" ref="E133:G133" si="11">SUM(E127:E132)</f>
        <v>0</v>
      </c>
      <c r="F133" s="33">
        <f t="shared" si="11"/>
        <v>14</v>
      </c>
      <c r="G133" s="33">
        <f t="shared" si="11"/>
        <v>59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1">
      <c r="A134" s="138" t="s">
        <v>198</v>
      </c>
      <c r="B134" s="138"/>
      <c r="C134" s="138"/>
      <c r="D134" s="138"/>
      <c r="E134" s="138"/>
      <c r="F134" s="138"/>
      <c r="G134" s="13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1">
      <c r="A135" s="139"/>
      <c r="B135" s="139"/>
      <c r="C135" s="139"/>
      <c r="D135" s="139"/>
      <c r="E135" s="139"/>
      <c r="F135" s="139"/>
      <c r="G135" s="13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1">
      <c r="A136" s="113" t="s">
        <v>155</v>
      </c>
      <c r="B136" s="114"/>
      <c r="C136" s="114"/>
      <c r="D136" s="114"/>
      <c r="E136" s="114"/>
      <c r="F136" s="114"/>
      <c r="G136" s="11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1">
      <c r="A137" s="31" t="s">
        <v>209</v>
      </c>
      <c r="B137" s="105" t="s">
        <v>124</v>
      </c>
      <c r="C137" s="28" t="s">
        <v>125</v>
      </c>
      <c r="D137" s="105">
        <v>3</v>
      </c>
      <c r="E137" s="32">
        <v>0</v>
      </c>
      <c r="F137" s="32">
        <v>0</v>
      </c>
      <c r="G137" s="106">
        <f t="shared" ref="G137:G140" si="12">D137*3+E137*2+F137*1</f>
        <v>9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1">
      <c r="A138" s="31" t="s">
        <v>210</v>
      </c>
      <c r="B138" s="105" t="s">
        <v>126</v>
      </c>
      <c r="C138" s="28" t="s">
        <v>127</v>
      </c>
      <c r="D138" s="105">
        <v>3</v>
      </c>
      <c r="E138" s="32">
        <v>0</v>
      </c>
      <c r="F138" s="32">
        <v>0</v>
      </c>
      <c r="G138" s="106">
        <f t="shared" si="12"/>
        <v>9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1">
      <c r="A139" s="31" t="s">
        <v>211</v>
      </c>
      <c r="B139" s="105" t="s">
        <v>128</v>
      </c>
      <c r="C139" s="28" t="s">
        <v>53</v>
      </c>
      <c r="D139" s="105">
        <v>3</v>
      </c>
      <c r="E139" s="32">
        <v>0</v>
      </c>
      <c r="F139" s="32">
        <v>0</v>
      </c>
      <c r="G139" s="106">
        <f t="shared" si="12"/>
        <v>9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1">
      <c r="A140" s="31" t="s">
        <v>212</v>
      </c>
      <c r="B140" s="105" t="s">
        <v>129</v>
      </c>
      <c r="C140" s="28" t="s">
        <v>130</v>
      </c>
      <c r="D140" s="105">
        <v>3</v>
      </c>
      <c r="E140" s="32">
        <v>0</v>
      </c>
      <c r="F140" s="32">
        <v>0</v>
      </c>
      <c r="G140" s="106">
        <f t="shared" si="12"/>
        <v>9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1">
      <c r="A141" s="115"/>
      <c r="B141" s="115"/>
      <c r="C141" s="115"/>
      <c r="D141" s="115"/>
      <c r="E141" s="115"/>
      <c r="F141" s="115"/>
      <c r="G141" s="11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1">
      <c r="A142" s="113" t="s">
        <v>181</v>
      </c>
      <c r="B142" s="113"/>
      <c r="C142" s="113"/>
      <c r="D142" s="113"/>
      <c r="E142" s="113"/>
      <c r="F142" s="113"/>
      <c r="G142" s="11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1">
      <c r="A143" s="31" t="s">
        <v>275</v>
      </c>
      <c r="B143" s="105" t="s">
        <v>276</v>
      </c>
      <c r="C143" s="22" t="s">
        <v>131</v>
      </c>
      <c r="D143" s="105">
        <v>0</v>
      </c>
      <c r="E143" s="32">
        <v>0</v>
      </c>
      <c r="F143" s="32">
        <v>5</v>
      </c>
      <c r="G143" s="106">
        <f t="shared" ref="G143" si="13">D143*3+E143*2+F143*1</f>
        <v>5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1">
      <c r="A144" s="31"/>
      <c r="B144" s="105"/>
      <c r="C144" s="27" t="s">
        <v>67</v>
      </c>
      <c r="D144" s="33">
        <v>0</v>
      </c>
      <c r="E144" s="34">
        <v>0</v>
      </c>
      <c r="F144" s="34">
        <v>5</v>
      </c>
      <c r="G144" s="33">
        <v>5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>
      <c r="A145" s="140"/>
      <c r="B145" s="141"/>
      <c r="C145" s="141"/>
      <c r="D145" s="141"/>
      <c r="E145" s="141"/>
      <c r="F145" s="141"/>
      <c r="G145" s="14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" customHeight="1">
      <c r="A146" s="110" t="s">
        <v>178</v>
      </c>
      <c r="B146" s="111"/>
      <c r="C146" s="111"/>
      <c r="D146" s="111"/>
      <c r="E146" s="111"/>
      <c r="F146" s="111"/>
      <c r="G146" s="1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>
      <c r="A147" s="28" t="s">
        <v>182</v>
      </c>
      <c r="B147" s="106" t="s">
        <v>183</v>
      </c>
      <c r="C147" s="31" t="s">
        <v>184</v>
      </c>
      <c r="D147" s="105">
        <v>0</v>
      </c>
      <c r="E147" s="105">
        <v>0</v>
      </c>
      <c r="F147" s="105">
        <v>8</v>
      </c>
      <c r="G147" s="106">
        <f t="shared" ref="G147:G152" si="14">D147*3+E147*2+F147*1</f>
        <v>8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>
      <c r="A148" s="28" t="s">
        <v>166</v>
      </c>
      <c r="B148" s="106" t="s">
        <v>166</v>
      </c>
      <c r="C148" s="31" t="s">
        <v>185</v>
      </c>
      <c r="D148" s="105">
        <v>3</v>
      </c>
      <c r="E148" s="105">
        <v>0</v>
      </c>
      <c r="F148" s="105">
        <v>0</v>
      </c>
      <c r="G148" s="106">
        <f t="shared" si="14"/>
        <v>9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>
      <c r="A149" s="28" t="s">
        <v>168</v>
      </c>
      <c r="B149" s="106" t="s">
        <v>168</v>
      </c>
      <c r="C149" s="31" t="s">
        <v>169</v>
      </c>
      <c r="D149" s="106">
        <v>3</v>
      </c>
      <c r="E149" s="105">
        <v>0</v>
      </c>
      <c r="F149" s="32">
        <v>0</v>
      </c>
      <c r="G149" s="106">
        <f t="shared" si="14"/>
        <v>9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24">
      <c r="A150" s="28" t="s">
        <v>278</v>
      </c>
      <c r="B150" s="32" t="s">
        <v>279</v>
      </c>
      <c r="C150" s="31" t="s">
        <v>277</v>
      </c>
      <c r="D150" s="105">
        <v>0</v>
      </c>
      <c r="E150" s="105">
        <v>0</v>
      </c>
      <c r="F150" s="105">
        <v>10</v>
      </c>
      <c r="G150" s="106">
        <f t="shared" si="14"/>
        <v>10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>
      <c r="A151" s="28" t="s">
        <v>54</v>
      </c>
      <c r="B151" s="105" t="s">
        <v>54</v>
      </c>
      <c r="C151" s="29" t="s">
        <v>159</v>
      </c>
      <c r="D151" s="105">
        <v>3</v>
      </c>
      <c r="E151" s="105">
        <v>0</v>
      </c>
      <c r="F151" s="105">
        <v>0</v>
      </c>
      <c r="G151" s="106">
        <f t="shared" si="14"/>
        <v>9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>
      <c r="A152" s="29"/>
      <c r="B152" s="105"/>
      <c r="C152" s="27" t="s">
        <v>254</v>
      </c>
      <c r="D152" s="33">
        <f>SUM(D147:D151)</f>
        <v>9</v>
      </c>
      <c r="E152" s="33">
        <f t="shared" ref="E152:F152" si="15">SUM(E147:E151)</f>
        <v>0</v>
      </c>
      <c r="F152" s="33">
        <f t="shared" si="15"/>
        <v>18</v>
      </c>
      <c r="G152" s="107">
        <f t="shared" si="14"/>
        <v>45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>
      <c r="A153" s="138" t="s">
        <v>198</v>
      </c>
      <c r="B153" s="138"/>
      <c r="C153" s="138"/>
      <c r="D153" s="138"/>
      <c r="E153" s="138"/>
      <c r="F153" s="138"/>
      <c r="G153" s="138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>
      <c r="A154" s="139"/>
      <c r="B154" s="139"/>
      <c r="C154" s="139"/>
      <c r="D154" s="139"/>
      <c r="E154" s="139"/>
      <c r="F154" s="139"/>
      <c r="G154" s="13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>
      <c r="A155" s="113" t="s">
        <v>156</v>
      </c>
      <c r="B155" s="113"/>
      <c r="C155" s="113"/>
      <c r="D155" s="113"/>
      <c r="E155" s="113"/>
      <c r="F155" s="113"/>
      <c r="G155" s="11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>
      <c r="A156" s="31" t="s">
        <v>204</v>
      </c>
      <c r="B156" s="105" t="s">
        <v>134</v>
      </c>
      <c r="C156" s="31" t="s">
        <v>135</v>
      </c>
      <c r="D156" s="105">
        <v>3</v>
      </c>
      <c r="E156" s="32">
        <v>0</v>
      </c>
      <c r="F156" s="32">
        <v>0</v>
      </c>
      <c r="G156" s="106">
        <f t="shared" ref="G156:G160" si="16">D156*3+E156*2+F156*1</f>
        <v>9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>
      <c r="A157" s="31" t="s">
        <v>205</v>
      </c>
      <c r="B157" s="105" t="s">
        <v>136</v>
      </c>
      <c r="C157" s="31" t="s">
        <v>137</v>
      </c>
      <c r="D157" s="105">
        <v>3</v>
      </c>
      <c r="E157" s="32">
        <v>0</v>
      </c>
      <c r="F157" s="32">
        <v>0</v>
      </c>
      <c r="G157" s="106">
        <f t="shared" si="16"/>
        <v>9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>
      <c r="A158" s="31" t="s">
        <v>206</v>
      </c>
      <c r="B158" s="105" t="s">
        <v>138</v>
      </c>
      <c r="C158" s="31" t="s">
        <v>139</v>
      </c>
      <c r="D158" s="105">
        <v>3</v>
      </c>
      <c r="E158" s="32">
        <v>0</v>
      </c>
      <c r="F158" s="32">
        <v>0</v>
      </c>
      <c r="G158" s="106">
        <f t="shared" si="16"/>
        <v>9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>
      <c r="A159" s="31" t="s">
        <v>207</v>
      </c>
      <c r="B159" s="105" t="s">
        <v>186</v>
      </c>
      <c r="C159" s="31" t="s">
        <v>187</v>
      </c>
      <c r="D159" s="105">
        <v>3</v>
      </c>
      <c r="E159" s="32">
        <v>0</v>
      </c>
      <c r="F159" s="32">
        <v>0</v>
      </c>
      <c r="G159" s="106">
        <f t="shared" si="16"/>
        <v>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>
      <c r="A160" s="31" t="s">
        <v>208</v>
      </c>
      <c r="B160" s="105" t="s">
        <v>132</v>
      </c>
      <c r="C160" s="31" t="s">
        <v>133</v>
      </c>
      <c r="D160" s="105">
        <v>3</v>
      </c>
      <c r="E160" s="32">
        <v>0</v>
      </c>
      <c r="F160" s="32">
        <v>0</v>
      </c>
      <c r="G160" s="106">
        <f t="shared" si="16"/>
        <v>9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>
      <c r="A161" s="150"/>
      <c r="B161" s="151"/>
      <c r="C161" s="151"/>
      <c r="D161" s="151"/>
      <c r="E161" s="151"/>
      <c r="F161" s="151"/>
      <c r="G161" s="15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" customHeight="1">
      <c r="A162" s="110" t="s">
        <v>179</v>
      </c>
      <c r="B162" s="111"/>
      <c r="C162" s="111"/>
      <c r="D162" s="111"/>
      <c r="E162" s="111"/>
      <c r="F162" s="111"/>
      <c r="G162" s="1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>
      <c r="A163" s="28" t="s">
        <v>188</v>
      </c>
      <c r="B163" s="106" t="s">
        <v>189</v>
      </c>
      <c r="C163" s="31" t="s">
        <v>190</v>
      </c>
      <c r="D163" s="32">
        <v>3</v>
      </c>
      <c r="E163" s="32">
        <v>0</v>
      </c>
      <c r="F163" s="32">
        <v>0</v>
      </c>
      <c r="G163" s="106">
        <f t="shared" ref="G163:G167" si="17">D163*3+E163*2+F163*1</f>
        <v>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>
      <c r="A164" s="28" t="s">
        <v>167</v>
      </c>
      <c r="B164" s="106" t="s">
        <v>167</v>
      </c>
      <c r="C164" s="31" t="s">
        <v>191</v>
      </c>
      <c r="D164" s="32">
        <v>3</v>
      </c>
      <c r="E164" s="32">
        <v>0</v>
      </c>
      <c r="F164" s="32">
        <v>0</v>
      </c>
      <c r="G164" s="106">
        <f t="shared" si="17"/>
        <v>9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>
      <c r="A165" s="28" t="s">
        <v>222</v>
      </c>
      <c r="B165" s="106" t="s">
        <v>222</v>
      </c>
      <c r="C165" s="31" t="s">
        <v>223</v>
      </c>
      <c r="D165" s="32">
        <v>3</v>
      </c>
      <c r="E165" s="32">
        <v>0</v>
      </c>
      <c r="F165" s="32">
        <v>0</v>
      </c>
      <c r="G165" s="106">
        <f t="shared" si="17"/>
        <v>9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 s="28" t="s">
        <v>170</v>
      </c>
      <c r="B166" s="106" t="s">
        <v>170</v>
      </c>
      <c r="C166" s="29" t="s">
        <v>171</v>
      </c>
      <c r="D166" s="32">
        <v>3</v>
      </c>
      <c r="E166" s="32">
        <v>0</v>
      </c>
      <c r="F166" s="105">
        <v>0</v>
      </c>
      <c r="G166" s="106">
        <f t="shared" si="17"/>
        <v>9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>
      <c r="A167" s="28" t="s">
        <v>54</v>
      </c>
      <c r="B167" s="105" t="s">
        <v>54</v>
      </c>
      <c r="C167" s="29" t="s">
        <v>159</v>
      </c>
      <c r="D167" s="32">
        <v>3</v>
      </c>
      <c r="E167" s="32">
        <v>0</v>
      </c>
      <c r="F167" s="105">
        <v>0</v>
      </c>
      <c r="G167" s="106">
        <f t="shared" si="17"/>
        <v>9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>
      <c r="A168" s="28"/>
      <c r="B168" s="106"/>
      <c r="C168" s="35" t="s">
        <v>67</v>
      </c>
      <c r="D168" s="34">
        <f>SUM(D163:D167)</f>
        <v>15</v>
      </c>
      <c r="E168" s="34">
        <f t="shared" ref="E168:G168" si="18">SUM(E163:E167)</f>
        <v>0</v>
      </c>
      <c r="F168" s="34">
        <f t="shared" si="18"/>
        <v>0</v>
      </c>
      <c r="G168" s="34">
        <f t="shared" si="18"/>
        <v>45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>
      <c r="A169" s="29" t="s">
        <v>281</v>
      </c>
      <c r="B169" s="105" t="s">
        <v>280</v>
      </c>
      <c r="C169" s="22" t="s">
        <v>154</v>
      </c>
      <c r="D169" s="105">
        <v>0</v>
      </c>
      <c r="E169" s="32">
        <v>0</v>
      </c>
      <c r="F169" s="32">
        <v>10</v>
      </c>
      <c r="G169" s="105">
        <v>10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>
      <c r="A170" s="138" t="s">
        <v>198</v>
      </c>
      <c r="B170" s="138"/>
      <c r="C170" s="138"/>
      <c r="D170" s="138"/>
      <c r="E170" s="138"/>
      <c r="F170" s="138"/>
      <c r="G170" s="138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 s="139"/>
      <c r="B171" s="139"/>
      <c r="C171" s="139"/>
      <c r="D171" s="139"/>
      <c r="E171" s="139"/>
      <c r="F171" s="139"/>
      <c r="G171" s="13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>
      <c r="A172" s="113" t="s">
        <v>192</v>
      </c>
      <c r="B172" s="114"/>
      <c r="C172" s="114"/>
      <c r="D172" s="114"/>
      <c r="E172" s="114"/>
      <c r="F172" s="114"/>
      <c r="G172" s="11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>
      <c r="A173" s="31" t="s">
        <v>199</v>
      </c>
      <c r="B173" s="105" t="s">
        <v>140</v>
      </c>
      <c r="C173" s="29" t="s">
        <v>141</v>
      </c>
      <c r="D173" s="105">
        <v>3</v>
      </c>
      <c r="E173" s="32">
        <v>0</v>
      </c>
      <c r="F173" s="32">
        <v>0</v>
      </c>
      <c r="G173" s="106">
        <f t="shared" ref="G173:G175" si="19">D173*3+E173*2+F173*1</f>
        <v>9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>
      <c r="A174" s="31" t="s">
        <v>201</v>
      </c>
      <c r="B174" s="105" t="s">
        <v>142</v>
      </c>
      <c r="C174" s="29" t="s">
        <v>143</v>
      </c>
      <c r="D174" s="105">
        <v>3</v>
      </c>
      <c r="E174" s="32">
        <v>0</v>
      </c>
      <c r="F174" s="32">
        <v>0</v>
      </c>
      <c r="G174" s="106">
        <f t="shared" si="19"/>
        <v>9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>
      <c r="A175" s="31" t="s">
        <v>202</v>
      </c>
      <c r="B175" s="105" t="s">
        <v>193</v>
      </c>
      <c r="C175" s="29" t="s">
        <v>194</v>
      </c>
      <c r="D175" s="105">
        <v>3</v>
      </c>
      <c r="E175" s="32">
        <v>0</v>
      </c>
      <c r="F175" s="32">
        <v>0</v>
      </c>
      <c r="G175" s="106">
        <f t="shared" si="19"/>
        <v>9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>
      <c r="A176" s="115"/>
      <c r="B176" s="115"/>
      <c r="C176" s="115"/>
      <c r="D176" s="115"/>
      <c r="E176" s="115"/>
      <c r="F176" s="115"/>
      <c r="G176" s="11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>
      <c r="A177" s="113" t="s">
        <v>219</v>
      </c>
      <c r="B177" s="114"/>
      <c r="C177" s="114"/>
      <c r="D177" s="114"/>
      <c r="E177" s="114"/>
      <c r="F177" s="114"/>
      <c r="G177" s="11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>
      <c r="A178" s="31" t="s">
        <v>221</v>
      </c>
      <c r="B178" s="105" t="s">
        <v>220</v>
      </c>
      <c r="C178" s="29" t="s">
        <v>237</v>
      </c>
      <c r="D178" s="105">
        <v>3</v>
      </c>
      <c r="E178" s="32">
        <v>0</v>
      </c>
      <c r="F178" s="32">
        <v>0</v>
      </c>
      <c r="G178" s="106">
        <f t="shared" ref="G178:G180" si="20">D178*3+E178*2+F178*1</f>
        <v>9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>
      <c r="A179" s="31" t="s">
        <v>200</v>
      </c>
      <c r="B179" s="105" t="s">
        <v>144</v>
      </c>
      <c r="C179" s="29" t="s">
        <v>145</v>
      </c>
      <c r="D179" s="105">
        <v>3</v>
      </c>
      <c r="E179" s="32">
        <v>0</v>
      </c>
      <c r="F179" s="32">
        <v>0</v>
      </c>
      <c r="G179" s="106">
        <f t="shared" si="20"/>
        <v>9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>
      <c r="A180" s="31" t="s">
        <v>203</v>
      </c>
      <c r="B180" s="105" t="s">
        <v>195</v>
      </c>
      <c r="C180" s="29" t="s">
        <v>196</v>
      </c>
      <c r="D180" s="105">
        <v>3</v>
      </c>
      <c r="E180" s="32">
        <v>0</v>
      </c>
      <c r="F180" s="32">
        <v>0</v>
      </c>
      <c r="G180" s="106">
        <f t="shared" si="20"/>
        <v>9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>
      <c r="A181" s="136" t="s">
        <v>13</v>
      </c>
      <c r="B181" s="136"/>
      <c r="C181" s="136"/>
      <c r="D181" s="136"/>
      <c r="E181" s="136"/>
      <c r="F181" s="136"/>
      <c r="G181" s="13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 s="101"/>
      <c r="B182" s="102"/>
      <c r="C182" s="101"/>
      <c r="D182" s="101"/>
      <c r="E182" s="101"/>
      <c r="F182" s="101"/>
      <c r="G182" s="10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>
      <c r="A183" s="101"/>
      <c r="B183" s="102"/>
      <c r="C183" s="101"/>
      <c r="D183" s="101"/>
      <c r="E183" s="101"/>
      <c r="F183" s="101"/>
      <c r="G183" s="10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>
      <c r="A184" s="101"/>
      <c r="B184" s="102"/>
      <c r="C184" s="101"/>
      <c r="D184" s="101"/>
      <c r="E184" s="101"/>
      <c r="F184" s="101"/>
      <c r="G184" s="10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>
      <c r="A185" s="101"/>
      <c r="B185" s="102"/>
      <c r="C185" s="101"/>
      <c r="D185" s="101"/>
      <c r="E185" s="101"/>
      <c r="F185" s="101"/>
      <c r="G185" s="10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>
      <c r="A186" s="101"/>
      <c r="B186" s="102"/>
      <c r="C186" s="101"/>
      <c r="D186" s="101"/>
      <c r="E186" s="101"/>
      <c r="F186" s="101"/>
      <c r="G186" s="10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101"/>
      <c r="B187" s="102"/>
      <c r="C187" s="101"/>
      <c r="D187" s="101"/>
      <c r="E187" s="101"/>
      <c r="F187" s="101"/>
      <c r="G187" s="10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101"/>
      <c r="B188" s="102"/>
      <c r="C188" s="101"/>
      <c r="D188" s="101"/>
      <c r="E188" s="101"/>
      <c r="F188" s="101"/>
      <c r="G188" s="10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101"/>
      <c r="B189" s="102"/>
      <c r="C189" s="101"/>
      <c r="D189" s="101"/>
      <c r="E189" s="101"/>
      <c r="F189" s="101"/>
      <c r="G189" s="10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101"/>
      <c r="B190" s="102"/>
      <c r="C190" s="101"/>
      <c r="D190" s="101"/>
      <c r="E190" s="101"/>
      <c r="F190" s="101"/>
      <c r="G190" s="10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101"/>
      <c r="B191" s="102"/>
      <c r="C191" s="101"/>
      <c r="D191" s="101"/>
      <c r="E191" s="101"/>
      <c r="F191" s="101"/>
      <c r="G191" s="10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101"/>
      <c r="B192" s="102"/>
      <c r="C192" s="101"/>
      <c r="D192" s="101"/>
      <c r="E192" s="101"/>
      <c r="F192" s="101"/>
      <c r="G192" s="10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101"/>
      <c r="B193" s="102"/>
      <c r="C193" s="101"/>
      <c r="D193" s="101"/>
      <c r="E193" s="101"/>
      <c r="F193" s="101"/>
      <c r="G193" s="10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101"/>
      <c r="B194" s="102"/>
      <c r="C194" s="101"/>
      <c r="D194" s="101"/>
      <c r="E194" s="101"/>
      <c r="F194" s="101"/>
      <c r="G194" s="10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101"/>
      <c r="B195" s="102"/>
      <c r="C195" s="101"/>
      <c r="D195" s="101"/>
      <c r="E195" s="101"/>
      <c r="F195" s="101"/>
      <c r="G195" s="10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101"/>
      <c r="B196" s="102"/>
      <c r="C196" s="101"/>
      <c r="D196" s="101"/>
      <c r="E196" s="101"/>
      <c r="F196" s="101"/>
      <c r="G196" s="10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101"/>
      <c r="B197" s="102"/>
      <c r="C197" s="101"/>
      <c r="D197" s="101"/>
      <c r="E197" s="101"/>
      <c r="F197" s="101"/>
      <c r="G197" s="10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101"/>
      <c r="B198" s="102"/>
      <c r="C198" s="101"/>
      <c r="D198" s="101"/>
      <c r="E198" s="101"/>
      <c r="F198" s="101"/>
      <c r="G198" s="10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101"/>
      <c r="B199" s="102"/>
      <c r="C199" s="101"/>
      <c r="D199" s="101"/>
      <c r="E199" s="101"/>
      <c r="F199" s="101"/>
      <c r="G199" s="10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101"/>
      <c r="B200" s="102"/>
      <c r="C200" s="101"/>
      <c r="D200" s="101"/>
      <c r="E200" s="101"/>
      <c r="F200" s="101"/>
      <c r="G200" s="10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101"/>
      <c r="B201" s="102"/>
      <c r="C201" s="101"/>
      <c r="D201" s="101"/>
      <c r="E201" s="101"/>
      <c r="F201" s="101"/>
      <c r="G201" s="10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101"/>
      <c r="B202" s="102"/>
      <c r="C202" s="101"/>
      <c r="D202" s="101"/>
      <c r="E202" s="101"/>
      <c r="F202" s="101"/>
      <c r="G202" s="10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101"/>
      <c r="B203" s="102"/>
      <c r="C203" s="101"/>
      <c r="D203" s="101"/>
      <c r="E203" s="101"/>
      <c r="F203" s="101"/>
      <c r="G203" s="10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101"/>
      <c r="B204" s="102"/>
      <c r="C204" s="101"/>
      <c r="D204" s="101"/>
      <c r="E204" s="101"/>
      <c r="F204" s="101"/>
      <c r="G204" s="10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101"/>
      <c r="B205" s="102"/>
      <c r="C205" s="101"/>
      <c r="D205" s="101"/>
      <c r="E205" s="101"/>
      <c r="F205" s="101"/>
      <c r="G205" s="101"/>
    </row>
    <row r="206" spans="1:20">
      <c r="A206" s="101"/>
      <c r="B206" s="102"/>
      <c r="C206" s="101"/>
      <c r="D206" s="101"/>
      <c r="E206" s="101"/>
      <c r="F206" s="101"/>
      <c r="G206" s="101"/>
    </row>
    <row r="207" spans="1:20">
      <c r="A207" s="101"/>
      <c r="B207" s="102"/>
      <c r="C207" s="101"/>
      <c r="D207" s="101"/>
      <c r="E207" s="101"/>
      <c r="F207" s="101"/>
      <c r="G207" s="101"/>
    </row>
    <row r="208" spans="1:20">
      <c r="A208" s="101"/>
      <c r="B208" s="102"/>
      <c r="C208" s="101"/>
      <c r="D208" s="101"/>
      <c r="E208" s="101"/>
      <c r="F208" s="101"/>
      <c r="G208" s="101"/>
    </row>
    <row r="209" spans="1:7">
      <c r="A209" s="101"/>
      <c r="B209" s="102"/>
      <c r="C209" s="101"/>
      <c r="D209" s="101"/>
      <c r="E209" s="101"/>
      <c r="F209" s="101"/>
      <c r="G209" s="101"/>
    </row>
    <row r="210" spans="1:7">
      <c r="A210" s="101"/>
      <c r="B210" s="102"/>
      <c r="C210" s="101"/>
      <c r="D210" s="101"/>
      <c r="E210" s="101"/>
      <c r="F210" s="101"/>
      <c r="G210" s="101"/>
    </row>
    <row r="211" spans="1:7">
      <c r="A211" s="101"/>
      <c r="B211" s="102"/>
      <c r="C211" s="101"/>
      <c r="D211" s="101"/>
      <c r="E211" s="101"/>
      <c r="F211" s="101"/>
      <c r="G211" s="101"/>
    </row>
    <row r="212" spans="1:7">
      <c r="A212" s="101"/>
      <c r="B212" s="102"/>
      <c r="C212" s="101"/>
      <c r="D212" s="101"/>
      <c r="E212" s="101"/>
      <c r="F212" s="101"/>
      <c r="G212" s="101"/>
    </row>
    <row r="213" spans="1:7">
      <c r="A213" s="101"/>
      <c r="B213" s="102"/>
      <c r="C213" s="101"/>
      <c r="D213" s="101"/>
      <c r="E213" s="101"/>
      <c r="F213" s="101"/>
      <c r="G213" s="101"/>
    </row>
    <row r="214" spans="1:7">
      <c r="A214" s="101"/>
      <c r="B214" s="102"/>
      <c r="C214" s="101"/>
      <c r="D214" s="101"/>
      <c r="E214" s="101"/>
      <c r="F214" s="101"/>
      <c r="G214" s="101"/>
    </row>
    <row r="215" spans="1:7">
      <c r="A215" s="101"/>
      <c r="B215" s="102"/>
      <c r="C215" s="101"/>
      <c r="D215" s="101"/>
      <c r="E215" s="101"/>
      <c r="F215" s="101"/>
      <c r="G215" s="101"/>
    </row>
    <row r="216" spans="1:7">
      <c r="A216" s="101"/>
      <c r="B216" s="102"/>
      <c r="C216" s="101"/>
      <c r="D216" s="101"/>
      <c r="E216" s="101"/>
      <c r="F216" s="101"/>
      <c r="G216" s="101"/>
    </row>
    <row r="217" spans="1:7">
      <c r="A217" s="101"/>
      <c r="B217" s="102"/>
      <c r="C217" s="101"/>
      <c r="D217" s="101"/>
      <c r="E217" s="101"/>
      <c r="F217" s="101"/>
      <c r="G217" s="101"/>
    </row>
    <row r="218" spans="1:7">
      <c r="A218" s="101"/>
      <c r="B218" s="102"/>
      <c r="C218" s="101"/>
      <c r="D218" s="101"/>
      <c r="E218" s="101"/>
      <c r="F218" s="101"/>
      <c r="G218" s="101"/>
    </row>
    <row r="219" spans="1:7">
      <c r="A219" s="101"/>
      <c r="B219" s="102"/>
      <c r="C219" s="101"/>
      <c r="D219" s="101"/>
      <c r="E219" s="101"/>
      <c r="F219" s="101"/>
      <c r="G219" s="101"/>
    </row>
    <row r="220" spans="1:7">
      <c r="A220" s="101"/>
      <c r="B220" s="102"/>
      <c r="C220" s="101"/>
      <c r="D220" s="101"/>
      <c r="E220" s="101"/>
      <c r="F220" s="101"/>
      <c r="G220" s="101"/>
    </row>
    <row r="221" spans="1:7">
      <c r="A221" s="101"/>
      <c r="B221" s="102"/>
      <c r="C221" s="101"/>
      <c r="D221" s="101"/>
      <c r="E221" s="101"/>
      <c r="F221" s="101"/>
      <c r="G221" s="101"/>
    </row>
    <row r="222" spans="1:7">
      <c r="A222" s="101"/>
      <c r="B222" s="102"/>
      <c r="C222" s="101"/>
      <c r="D222" s="101"/>
      <c r="E222" s="101"/>
      <c r="F222" s="101"/>
      <c r="G222" s="101"/>
    </row>
    <row r="223" spans="1:7">
      <c r="A223" s="101"/>
      <c r="B223" s="102"/>
      <c r="C223" s="101"/>
      <c r="D223" s="101"/>
      <c r="E223" s="101"/>
      <c r="F223" s="101"/>
      <c r="G223" s="101"/>
    </row>
    <row r="224" spans="1:7">
      <c r="A224" s="101"/>
      <c r="B224" s="102"/>
      <c r="C224" s="101"/>
      <c r="D224" s="101"/>
      <c r="E224" s="101"/>
      <c r="F224" s="101"/>
      <c r="G224" s="101"/>
    </row>
    <row r="225" spans="1:7">
      <c r="A225" s="101"/>
      <c r="B225" s="102"/>
      <c r="C225" s="101"/>
      <c r="D225" s="101"/>
      <c r="E225" s="101"/>
      <c r="F225" s="101"/>
      <c r="G225" s="101"/>
    </row>
    <row r="226" spans="1:7">
      <c r="A226" s="101"/>
      <c r="B226" s="102"/>
      <c r="C226" s="101"/>
      <c r="D226" s="101"/>
      <c r="E226" s="101"/>
      <c r="F226" s="101"/>
      <c r="G226" s="101"/>
    </row>
    <row r="227" spans="1:7">
      <c r="A227" s="101"/>
      <c r="B227" s="102"/>
      <c r="C227" s="101"/>
      <c r="D227" s="101"/>
      <c r="E227" s="101"/>
      <c r="F227" s="101"/>
      <c r="G227" s="101"/>
    </row>
    <row r="228" spans="1:7">
      <c r="A228" s="101"/>
      <c r="B228" s="102"/>
      <c r="C228" s="101"/>
      <c r="D228" s="101"/>
      <c r="E228" s="101"/>
      <c r="F228" s="101"/>
      <c r="G228" s="101"/>
    </row>
    <row r="229" spans="1:7">
      <c r="A229" s="101"/>
      <c r="B229" s="102"/>
      <c r="C229" s="101"/>
      <c r="D229" s="101"/>
      <c r="E229" s="101"/>
      <c r="F229" s="101"/>
      <c r="G229" s="101"/>
    </row>
    <row r="230" spans="1:7">
      <c r="A230" s="101"/>
      <c r="B230" s="102"/>
      <c r="C230" s="101"/>
      <c r="D230" s="101"/>
      <c r="E230" s="101"/>
      <c r="F230" s="101"/>
      <c r="G230" s="101"/>
    </row>
    <row r="231" spans="1:7">
      <c r="A231" s="101"/>
      <c r="B231" s="102"/>
      <c r="C231" s="101"/>
      <c r="D231" s="101"/>
      <c r="E231" s="101"/>
      <c r="F231" s="101"/>
      <c r="G231" s="101"/>
    </row>
    <row r="232" spans="1:7">
      <c r="A232" s="101"/>
      <c r="B232" s="102"/>
      <c r="C232" s="101"/>
      <c r="D232" s="101"/>
      <c r="E232" s="101"/>
      <c r="F232" s="101"/>
      <c r="G232" s="101"/>
    </row>
    <row r="233" spans="1:7">
      <c r="A233" s="101"/>
      <c r="B233" s="102"/>
      <c r="C233" s="101"/>
      <c r="D233" s="101"/>
      <c r="E233" s="101"/>
      <c r="F233" s="101"/>
      <c r="G233" s="101"/>
    </row>
    <row r="234" spans="1:7">
      <c r="A234" s="101"/>
      <c r="B234" s="102"/>
      <c r="C234" s="101"/>
      <c r="D234" s="101"/>
      <c r="E234" s="101"/>
      <c r="F234" s="101"/>
      <c r="G234" s="101"/>
    </row>
    <row r="235" spans="1:7">
      <c r="A235" s="101"/>
      <c r="B235" s="102"/>
      <c r="C235" s="101"/>
      <c r="D235" s="101"/>
      <c r="E235" s="101"/>
      <c r="F235" s="101"/>
      <c r="G235" s="101"/>
    </row>
    <row r="236" spans="1:7">
      <c r="A236" s="101"/>
      <c r="B236" s="102"/>
      <c r="C236" s="101"/>
      <c r="D236" s="101"/>
      <c r="E236" s="101"/>
      <c r="F236" s="101"/>
      <c r="G236" s="101"/>
    </row>
    <row r="237" spans="1:7">
      <c r="A237" s="101"/>
      <c r="B237" s="102"/>
      <c r="C237" s="101"/>
      <c r="D237" s="101"/>
      <c r="E237" s="101"/>
      <c r="F237" s="101"/>
      <c r="G237" s="101"/>
    </row>
    <row r="238" spans="1:7">
      <c r="A238" s="101"/>
      <c r="B238" s="102"/>
      <c r="C238" s="101"/>
      <c r="D238" s="101"/>
      <c r="E238" s="101"/>
      <c r="F238" s="101"/>
      <c r="G238" s="101"/>
    </row>
    <row r="239" spans="1:7">
      <c r="A239" s="101"/>
      <c r="B239" s="102"/>
      <c r="C239" s="101"/>
      <c r="D239" s="101"/>
      <c r="E239" s="101"/>
      <c r="F239" s="101"/>
      <c r="G239" s="101"/>
    </row>
    <row r="240" spans="1:7">
      <c r="A240" s="101"/>
      <c r="B240" s="102"/>
      <c r="C240" s="101"/>
      <c r="D240" s="101"/>
      <c r="E240" s="101"/>
      <c r="F240" s="101"/>
      <c r="G240" s="101"/>
    </row>
    <row r="241" spans="1:7">
      <c r="A241" s="101"/>
      <c r="B241" s="102"/>
      <c r="C241" s="101"/>
      <c r="D241" s="101"/>
      <c r="E241" s="101"/>
      <c r="F241" s="101"/>
      <c r="G241" s="101"/>
    </row>
    <row r="242" spans="1:7">
      <c r="A242" s="101"/>
      <c r="B242" s="102"/>
      <c r="C242" s="101"/>
      <c r="D242" s="101"/>
      <c r="E242" s="101"/>
      <c r="F242" s="101"/>
      <c r="G242" s="101"/>
    </row>
    <row r="243" spans="1:7">
      <c r="A243" s="101"/>
      <c r="B243" s="102"/>
      <c r="C243" s="101"/>
      <c r="D243" s="101"/>
      <c r="E243" s="101"/>
      <c r="F243" s="101"/>
      <c r="G243" s="101"/>
    </row>
    <row r="244" spans="1:7">
      <c r="A244" s="101"/>
      <c r="B244" s="102"/>
      <c r="C244" s="101"/>
      <c r="D244" s="101"/>
      <c r="E244" s="101"/>
      <c r="F244" s="101"/>
      <c r="G244" s="101"/>
    </row>
    <row r="245" spans="1:7">
      <c r="A245" s="101"/>
      <c r="B245" s="102"/>
      <c r="C245" s="101"/>
      <c r="D245" s="101"/>
      <c r="E245" s="101"/>
      <c r="F245" s="101"/>
      <c r="G245" s="101"/>
    </row>
    <row r="246" spans="1:7">
      <c r="A246" s="101"/>
      <c r="B246" s="102"/>
      <c r="C246" s="101"/>
      <c r="D246" s="101"/>
      <c r="E246" s="101"/>
      <c r="F246" s="101"/>
      <c r="G246" s="101"/>
    </row>
    <row r="247" spans="1:7">
      <c r="A247" s="101"/>
      <c r="B247" s="102"/>
      <c r="C247" s="101"/>
      <c r="D247" s="101"/>
      <c r="E247" s="101"/>
      <c r="F247" s="101"/>
      <c r="G247" s="101"/>
    </row>
    <row r="248" spans="1:7">
      <c r="A248" s="101"/>
      <c r="B248" s="102"/>
      <c r="C248" s="101"/>
      <c r="D248" s="101"/>
      <c r="E248" s="101"/>
      <c r="F248" s="101"/>
      <c r="G248" s="101"/>
    </row>
    <row r="249" spans="1:7">
      <c r="A249" s="101"/>
      <c r="B249" s="102"/>
      <c r="C249" s="101"/>
      <c r="D249" s="101"/>
      <c r="E249" s="101"/>
      <c r="F249" s="101"/>
      <c r="G249" s="101"/>
    </row>
    <row r="250" spans="1:7">
      <c r="A250" s="101"/>
      <c r="B250" s="102"/>
      <c r="C250" s="101"/>
      <c r="D250" s="101"/>
      <c r="E250" s="101"/>
      <c r="F250" s="101"/>
      <c r="G250" s="101"/>
    </row>
    <row r="251" spans="1:7">
      <c r="A251" s="101"/>
      <c r="B251" s="102"/>
      <c r="C251" s="101"/>
      <c r="D251" s="101"/>
      <c r="E251" s="101"/>
      <c r="F251" s="101"/>
      <c r="G251" s="101"/>
    </row>
    <row r="252" spans="1:7">
      <c r="A252" s="101"/>
      <c r="B252" s="102"/>
      <c r="C252" s="101"/>
      <c r="D252" s="101"/>
      <c r="E252" s="101"/>
      <c r="F252" s="101"/>
      <c r="G252" s="101"/>
    </row>
    <row r="253" spans="1:7">
      <c r="A253" s="101"/>
      <c r="B253" s="102"/>
      <c r="C253" s="101"/>
      <c r="D253" s="101"/>
      <c r="E253" s="101"/>
      <c r="F253" s="101"/>
      <c r="G253" s="101"/>
    </row>
    <row r="254" spans="1:7">
      <c r="A254" s="101"/>
      <c r="B254" s="102"/>
      <c r="C254" s="101"/>
      <c r="D254" s="101"/>
      <c r="E254" s="101"/>
      <c r="F254" s="101"/>
      <c r="G254" s="101"/>
    </row>
    <row r="255" spans="1:7">
      <c r="A255" s="101"/>
      <c r="B255" s="102"/>
      <c r="C255" s="101"/>
      <c r="D255" s="101"/>
      <c r="E255" s="101"/>
      <c r="F255" s="101"/>
      <c r="G255" s="101"/>
    </row>
    <row r="256" spans="1:7">
      <c r="A256" s="101"/>
      <c r="B256" s="102"/>
      <c r="C256" s="101"/>
      <c r="D256" s="101"/>
      <c r="E256" s="101"/>
      <c r="F256" s="101"/>
      <c r="G256" s="101"/>
    </row>
    <row r="257" spans="1:7">
      <c r="A257" s="101"/>
      <c r="B257" s="102"/>
      <c r="C257" s="101"/>
      <c r="D257" s="101"/>
      <c r="E257" s="101"/>
      <c r="F257" s="101"/>
      <c r="G257" s="101"/>
    </row>
    <row r="258" spans="1:7">
      <c r="A258" s="101"/>
      <c r="B258" s="102"/>
      <c r="C258" s="101"/>
      <c r="D258" s="101"/>
      <c r="E258" s="101"/>
      <c r="F258" s="101"/>
      <c r="G258" s="101"/>
    </row>
    <row r="259" spans="1:7">
      <c r="A259" s="101"/>
      <c r="B259" s="102"/>
      <c r="C259" s="101"/>
      <c r="D259" s="101"/>
      <c r="E259" s="101"/>
      <c r="F259" s="101"/>
      <c r="G259" s="101"/>
    </row>
    <row r="260" spans="1:7">
      <c r="A260" s="101"/>
      <c r="B260" s="102"/>
      <c r="C260" s="101"/>
      <c r="D260" s="101"/>
      <c r="E260" s="101"/>
      <c r="F260" s="101"/>
      <c r="G260" s="101"/>
    </row>
    <row r="261" spans="1:7">
      <c r="A261" s="101"/>
      <c r="B261" s="102"/>
      <c r="C261" s="101"/>
      <c r="D261" s="101"/>
      <c r="E261" s="101"/>
      <c r="F261" s="101"/>
      <c r="G261" s="101"/>
    </row>
  </sheetData>
  <mergeCells count="100">
    <mergeCell ref="L60:L61"/>
    <mergeCell ref="I56:J56"/>
    <mergeCell ref="I57:J57"/>
    <mergeCell ref="I58:J58"/>
    <mergeCell ref="I60:I61"/>
    <mergeCell ref="J60:J61"/>
    <mergeCell ref="A161:G161"/>
    <mergeCell ref="K25:M25"/>
    <mergeCell ref="H34:I34"/>
    <mergeCell ref="H35:I35"/>
    <mergeCell ref="D103:D104"/>
    <mergeCell ref="E103:E104"/>
    <mergeCell ref="F103:F104"/>
    <mergeCell ref="G103:G104"/>
    <mergeCell ref="A77:G77"/>
    <mergeCell ref="I32:I33"/>
    <mergeCell ref="K32:K33"/>
    <mergeCell ref="L32:L33"/>
    <mergeCell ref="K78:M78"/>
    <mergeCell ref="H32:H33"/>
    <mergeCell ref="A35:G35"/>
    <mergeCell ref="H71:N71"/>
    <mergeCell ref="A96:G96"/>
    <mergeCell ref="D93:D94"/>
    <mergeCell ref="E93:E94"/>
    <mergeCell ref="F93:F94"/>
    <mergeCell ref="G93:G94"/>
    <mergeCell ref="A86:G86"/>
    <mergeCell ref="A106:G106"/>
    <mergeCell ref="A78:G78"/>
    <mergeCell ref="A87:G87"/>
    <mergeCell ref="A97:G97"/>
    <mergeCell ref="A181:G181"/>
    <mergeCell ref="A67:G67"/>
    <mergeCell ref="A172:G172"/>
    <mergeCell ref="A176:G176"/>
    <mergeCell ref="A170:G170"/>
    <mergeCell ref="A171:G171"/>
    <mergeCell ref="D15:E15"/>
    <mergeCell ref="A145:G145"/>
    <mergeCell ref="A177:G177"/>
    <mergeCell ref="A155:G155"/>
    <mergeCell ref="A153:G153"/>
    <mergeCell ref="A134:G134"/>
    <mergeCell ref="A124:G124"/>
    <mergeCell ref="A154:G154"/>
    <mergeCell ref="A135:G135"/>
    <mergeCell ref="A125:G125"/>
    <mergeCell ref="A46:G46"/>
    <mergeCell ref="A56:G56"/>
    <mergeCell ref="A40:A43"/>
    <mergeCell ref="A44:A45"/>
    <mergeCell ref="A48:A49"/>
    <mergeCell ref="A37:A39"/>
    <mergeCell ref="A50:A53"/>
    <mergeCell ref="A69:G69"/>
    <mergeCell ref="A1:G1"/>
    <mergeCell ref="F2:G2"/>
    <mergeCell ref="D2:E2"/>
    <mergeCell ref="D4:E4"/>
    <mergeCell ref="D5:E5"/>
    <mergeCell ref="K13:L13"/>
    <mergeCell ref="K14:L14"/>
    <mergeCell ref="K16:L16"/>
    <mergeCell ref="K23:L23"/>
    <mergeCell ref="A23:G23"/>
    <mergeCell ref="D6:E6"/>
    <mergeCell ref="D3:E3"/>
    <mergeCell ref="D7:E7"/>
    <mergeCell ref="D8:E8"/>
    <mergeCell ref="H24:N24"/>
    <mergeCell ref="D9:E9"/>
    <mergeCell ref="D10:E10"/>
    <mergeCell ref="D11:E11"/>
    <mergeCell ref="D12:E12"/>
    <mergeCell ref="K60:K61"/>
    <mergeCell ref="H60:H61"/>
    <mergeCell ref="A107:G107"/>
    <mergeCell ref="A115:G115"/>
    <mergeCell ref="A126:G126"/>
    <mergeCell ref="A146:G146"/>
    <mergeCell ref="A162:G162"/>
    <mergeCell ref="A142:G142"/>
    <mergeCell ref="A136:G136"/>
    <mergeCell ref="A141:G141"/>
    <mergeCell ref="D13:E13"/>
    <mergeCell ref="D14:E14"/>
    <mergeCell ref="A76:G76"/>
    <mergeCell ref="D68:F68"/>
    <mergeCell ref="A16:G16"/>
    <mergeCell ref="A17:G17"/>
    <mergeCell ref="A54:A55"/>
    <mergeCell ref="A66:G66"/>
    <mergeCell ref="A58:A59"/>
    <mergeCell ref="A60:A62"/>
    <mergeCell ref="A63:A65"/>
    <mergeCell ref="A22:G22"/>
    <mergeCell ref="A25:A27"/>
    <mergeCell ref="A28:A30"/>
    <mergeCell ref="A31:A34"/>
  </mergeCells>
  <pageMargins left="0.51181102362204722" right="0.31496062992125984" top="0.47244094488188981" bottom="0.6692913385826772" header="0.23622047244094491" footer="0.39370078740157483"/>
  <pageSetup scale="92" orientation="portrait" r:id="rId1"/>
  <headerFooter>
    <oddFooter>&amp;C&amp;"Arial,Bold"&amp;9(&amp;P)</oddFooter>
  </headerFooter>
  <rowBreaks count="4" manualBreakCount="4">
    <brk id="16" max="6" man="1"/>
    <brk id="66" max="6" man="1"/>
    <brk id="114" max="6" man="1"/>
    <brk id="16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EEE Structure</vt:lpstr>
      <vt:lpstr>'EEE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</cp:lastModifiedBy>
  <cp:lastPrinted>2018-05-05T09:49:53Z</cp:lastPrinted>
  <dcterms:created xsi:type="dcterms:W3CDTF">2015-08-25T10:19:17Z</dcterms:created>
  <dcterms:modified xsi:type="dcterms:W3CDTF">2018-05-05T09:50:18Z</dcterms:modified>
</cp:coreProperties>
</file>