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500" windowHeight="7650"/>
  </bookViews>
  <sheets>
    <sheet name="Civil Structure" sheetId="4" r:id="rId1"/>
  </sheets>
  <definedNames>
    <definedName name="_GoBack" localSheetId="0">'Civil Structure'!#REF!</definedName>
    <definedName name="_xlnm.Print_Area" localSheetId="0">'Civil Structure'!$A$1:$G$222</definedName>
    <definedName name="_xlnm.Print_Titles" localSheetId="0">'Civil Structure'!#REF!</definedName>
    <definedName name="Registered_Candidates">#REF!</definedName>
  </definedNames>
  <calcPr calcId="124519"/>
</workbook>
</file>

<file path=xl/calcChain.xml><?xml version="1.0" encoding="utf-8"?>
<calcChain xmlns="http://schemas.openxmlformats.org/spreadsheetml/2006/main">
  <c r="D7" i="4"/>
  <c r="D10"/>
  <c r="H201"/>
  <c r="H178"/>
  <c r="H152"/>
  <c r="H133"/>
  <c r="H122"/>
  <c r="G46" l="1"/>
  <c r="G217" l="1"/>
  <c r="G211"/>
  <c r="G210"/>
  <c r="G197"/>
  <c r="G196"/>
  <c r="G195"/>
  <c r="G194"/>
  <c r="G193"/>
  <c r="G192"/>
  <c r="G191"/>
  <c r="G190"/>
  <c r="G188"/>
  <c r="G174"/>
  <c r="D9"/>
  <c r="E124"/>
  <c r="E126" s="1"/>
  <c r="F124"/>
  <c r="F126" s="1"/>
  <c r="G124"/>
  <c r="G126" s="1"/>
  <c r="D124"/>
  <c r="D126" s="1"/>
  <c r="E115"/>
  <c r="F115"/>
  <c r="G115"/>
  <c r="D115"/>
  <c r="E103"/>
  <c r="F103"/>
  <c r="G103"/>
  <c r="D103"/>
  <c r="E91"/>
  <c r="F91"/>
  <c r="G91"/>
  <c r="D91"/>
  <c r="E80"/>
  <c r="F80"/>
  <c r="G80"/>
  <c r="D80"/>
  <c r="G70"/>
  <c r="F69"/>
  <c r="F71" s="1"/>
  <c r="E69"/>
  <c r="E71" s="1"/>
  <c r="D69"/>
  <c r="D71" s="1"/>
  <c r="G68"/>
  <c r="G67"/>
  <c r="G66"/>
  <c r="H12" s="1"/>
  <c r="G69" l="1"/>
  <c r="G71" s="1"/>
  <c r="D13" l="1"/>
  <c r="D12"/>
  <c r="D11"/>
  <c r="D6"/>
  <c r="D5"/>
  <c r="D8"/>
  <c r="D4" l="1"/>
  <c r="D14" l="1"/>
</calcChain>
</file>

<file path=xl/sharedStrings.xml><?xml version="1.0" encoding="utf-8"?>
<sst xmlns="http://schemas.openxmlformats.org/spreadsheetml/2006/main" count="479" uniqueCount="376">
  <si>
    <t>Course Code</t>
  </si>
  <si>
    <t>Course Name</t>
  </si>
  <si>
    <t>L–T–P</t>
  </si>
  <si>
    <t>Credits</t>
  </si>
  <si>
    <t>CY101</t>
  </si>
  <si>
    <t>Chemistry - I</t>
  </si>
  <si>
    <t>ME105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</si>
  <si>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</si>
  <si>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</si>
  <si>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</si>
  <si>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</si>
  <si>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</si>
  <si>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</si>
  <si>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</si>
  <si>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</si>
  <si>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</si>
  <si>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</si>
  <si>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CSO101</t>
  </si>
  <si>
    <t>ME106</t>
  </si>
  <si>
    <t>L: Lecture hours; T: Tutorial hours; P: Laboratory/ Practical hours; C: Credits</t>
  </si>
  <si>
    <t>UG-CRC Code</t>
  </si>
  <si>
    <t>H102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</si>
  <si>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</si>
  <si>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</si>
  <si>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</si>
  <si>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</si>
  <si>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</si>
  <si>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</si>
  <si>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</si>
  <si>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</si>
  <si>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</si>
  <si>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</si>
  <si>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</si>
  <si>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</si>
  <si>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</si>
  <si>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</si>
  <si>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</si>
  <si>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</si>
  <si>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</si>
  <si>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</si>
  <si>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</si>
  <si>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IH.H101.14</t>
  </si>
  <si>
    <t>Creative Practices #</t>
  </si>
  <si>
    <t>Exploratory Project</t>
  </si>
  <si>
    <t>PHY101</t>
  </si>
  <si>
    <t xml:space="preserve">Stream </t>
  </si>
  <si>
    <t>Stream Code</t>
  </si>
  <si>
    <t>Stream Title</t>
  </si>
  <si>
    <t>LM.HL101.14</t>
  </si>
  <si>
    <t>IE.CSO101.14</t>
  </si>
  <si>
    <t>EP.ME106.14</t>
  </si>
  <si>
    <t>EP.ME104.14</t>
  </si>
  <si>
    <t>EP.ME105.14</t>
  </si>
  <si>
    <t>IH.H102.14</t>
  </si>
  <si>
    <t>H105</t>
  </si>
  <si>
    <t>H106</t>
  </si>
  <si>
    <t>IS.CY101.14</t>
  </si>
  <si>
    <t>IS.MA101.14</t>
  </si>
  <si>
    <t>MA101</t>
  </si>
  <si>
    <t>IS.PHY101.14</t>
  </si>
  <si>
    <t>Physics - I: Classical, Quantum &amp; Relativistic Mechanics</t>
  </si>
  <si>
    <t>OE - 3</t>
  </si>
  <si>
    <t>OE - 4</t>
  </si>
  <si>
    <t>IS.MA102.14</t>
  </si>
  <si>
    <t>MA102</t>
  </si>
  <si>
    <t>Manufacturing Practice - II</t>
  </si>
  <si>
    <t>IE.EO101.14</t>
  </si>
  <si>
    <t>EO101</t>
  </si>
  <si>
    <t>Stream or UG Project</t>
  </si>
  <si>
    <t>Open Elective - 2</t>
  </si>
  <si>
    <t>HU/LM</t>
  </si>
  <si>
    <t>Open Elective - 3</t>
  </si>
  <si>
    <t>Open Elective - 4</t>
  </si>
  <si>
    <t>CIV</t>
  </si>
  <si>
    <t>Civil Engineering : 5-Year IDD I-Semester</t>
  </si>
  <si>
    <t>Civil Engineering : 5-Year IDD II-Semester</t>
  </si>
  <si>
    <t>Civil Engineering : 5-Year IDD III-Semester</t>
  </si>
  <si>
    <t>Civil Engineering : 5-Year IDD IV-Semester</t>
  </si>
  <si>
    <t>Stream Electives in Civil Engineering</t>
  </si>
  <si>
    <t>Civil Engineering : 5-Year IDD V-Semester</t>
  </si>
  <si>
    <t>Civil Engineering : 5-Year IDD Summer Term</t>
  </si>
  <si>
    <t>Civil Engineering : 5-Year IDD VII-Semester</t>
  </si>
  <si>
    <t>Civil Engineering : 5-Year IDD VIII-Semester</t>
  </si>
  <si>
    <t>Civil Engineering : 5-Year IDD IX-Semester</t>
  </si>
  <si>
    <t>Civil Engineering : 5-Year IDD X-Semester</t>
  </si>
  <si>
    <t>Engineering Mathematics - I</t>
  </si>
  <si>
    <t>IE.ME102.14</t>
  </si>
  <si>
    <t>ME102</t>
  </si>
  <si>
    <t>Engineering Mechanics</t>
  </si>
  <si>
    <t>Total</t>
  </si>
  <si>
    <t>Engineering Mathematics – II</t>
  </si>
  <si>
    <t>Computer Programming</t>
  </si>
  <si>
    <t>DC.CE101.14</t>
  </si>
  <si>
    <t>CE101</t>
  </si>
  <si>
    <t>Basic Surveying</t>
  </si>
  <si>
    <t>Fundamentals of Electrical Engineering</t>
  </si>
  <si>
    <t>IE.EO102.14</t>
  </si>
  <si>
    <t>EO102</t>
  </si>
  <si>
    <t>Fundamentals of Electronics and Instrumentation Engineering</t>
  </si>
  <si>
    <t>Manufacturing Practice – I</t>
  </si>
  <si>
    <t>IH.H105.14</t>
  </si>
  <si>
    <t>IH.H106.14</t>
  </si>
  <si>
    <t>DC.CE201.15</t>
  </si>
  <si>
    <t>CE201</t>
  </si>
  <si>
    <t>Mechanics of Solids</t>
  </si>
  <si>
    <t>DC.CE202.15</t>
  </si>
  <si>
    <t>CE202</t>
  </si>
  <si>
    <t>Engineering Geology</t>
  </si>
  <si>
    <t>EP.CE204.15</t>
  </si>
  <si>
    <t>CE204</t>
  </si>
  <si>
    <t>Concrete Laboratory</t>
  </si>
  <si>
    <t>DC.CE203.15</t>
  </si>
  <si>
    <t>CE203</t>
  </si>
  <si>
    <t>Building Materials and Construction</t>
  </si>
  <si>
    <t>EP.CE205.15</t>
  </si>
  <si>
    <t>CE205</t>
  </si>
  <si>
    <t>Building Planning, Drawing and Estimation</t>
  </si>
  <si>
    <t>IE.CHO102.14</t>
  </si>
  <si>
    <t>CHO102</t>
  </si>
  <si>
    <t>Fluid Mechanics</t>
  </si>
  <si>
    <t>IH.H103.14</t>
  </si>
  <si>
    <t>H103</t>
  </si>
  <si>
    <t>IH.H104.14</t>
  </si>
  <si>
    <t>H104</t>
  </si>
  <si>
    <t>MA201/MA202/BL101</t>
  </si>
  <si>
    <t>IS.MA203.14/ IS.CY103.14</t>
  </si>
  <si>
    <t>CY103</t>
  </si>
  <si>
    <t>Biochemistry</t>
  </si>
  <si>
    <t>DC.CE241.14</t>
  </si>
  <si>
    <t>CE241</t>
  </si>
  <si>
    <t>Environmental Engineering-I</t>
  </si>
  <si>
    <t>DC.CE221.15</t>
  </si>
  <si>
    <t>CE221</t>
  </si>
  <si>
    <t>Geotechnical Engineering – I</t>
  </si>
  <si>
    <t>DC.CE231.15</t>
  </si>
  <si>
    <t>CE231</t>
  </si>
  <si>
    <t>Structural Mechanics - I</t>
  </si>
  <si>
    <t>DC.CE251.15</t>
  </si>
  <si>
    <t>CE251</t>
  </si>
  <si>
    <t>Transportation Engineering - I</t>
  </si>
  <si>
    <t>DP.CE291.15</t>
  </si>
  <si>
    <t>CE291</t>
  </si>
  <si>
    <t>Universal Human Values – II (Self, Society and Nature)</t>
  </si>
  <si>
    <t>HWR</t>
  </si>
  <si>
    <t>CEX1X</t>
  </si>
  <si>
    <t xml:space="preserve">Hydraulics &amp; Water Resources Engineering </t>
  </si>
  <si>
    <t>GTE</t>
  </si>
  <si>
    <t>CEX2X</t>
  </si>
  <si>
    <t xml:space="preserve">Geotechnical Engineering </t>
  </si>
  <si>
    <t>STE</t>
  </si>
  <si>
    <t>CEX3X</t>
  </si>
  <si>
    <t>Structural Engineering</t>
  </si>
  <si>
    <t>ENE</t>
  </si>
  <si>
    <t>CEX4X</t>
  </si>
  <si>
    <t>Environmental Engineering</t>
  </si>
  <si>
    <t>TRE</t>
  </si>
  <si>
    <t>CEX5X</t>
  </si>
  <si>
    <t xml:space="preserve">Transportation Engineering </t>
  </si>
  <si>
    <t>DC.CE321.15</t>
  </si>
  <si>
    <t>CE321</t>
  </si>
  <si>
    <t xml:space="preserve">Geotechnical Engineering-II </t>
  </si>
  <si>
    <t>DC.CE331.15</t>
  </si>
  <si>
    <t>CE331</t>
  </si>
  <si>
    <t xml:space="preserve">Structural Mechanics - II </t>
  </si>
  <si>
    <t>DC.CE332.15</t>
  </si>
  <si>
    <t>CE332</t>
  </si>
  <si>
    <t>Design of RC Structures</t>
  </si>
  <si>
    <t>EP.CE333.15</t>
  </si>
  <si>
    <t>CE333</t>
  </si>
  <si>
    <t>Drawing &amp; Detailing of RC Structures</t>
  </si>
  <si>
    <t xml:space="preserve">OE - I </t>
  </si>
  <si>
    <t>Open Elective - I</t>
  </si>
  <si>
    <t>DC.CE334.15</t>
  </si>
  <si>
    <t>CE334</t>
  </si>
  <si>
    <t>Design of Steel Structure</t>
  </si>
  <si>
    <t>EP.CE335.15</t>
  </si>
  <si>
    <t>CE335</t>
  </si>
  <si>
    <t>Drawing &amp; Detailing of Steel Structures</t>
  </si>
  <si>
    <t>DC.CE311.15</t>
  </si>
  <si>
    <t>CE311</t>
  </si>
  <si>
    <t>Fluid Mechanics - II</t>
  </si>
  <si>
    <t>DE.CEXXX.15</t>
  </si>
  <si>
    <t>OE - 2</t>
  </si>
  <si>
    <t>OE-2</t>
  </si>
  <si>
    <t>DP.CE393.15</t>
  </si>
  <si>
    <t>CE393</t>
  </si>
  <si>
    <t>Project / Industrial Project / Industrial Training</t>
  </si>
  <si>
    <t>DC.CE411.15</t>
  </si>
  <si>
    <t>CE411</t>
  </si>
  <si>
    <t>Water Resources Engineering - I</t>
  </si>
  <si>
    <t xml:space="preserve">DE.CEXXX.15 </t>
  </si>
  <si>
    <t>DC.CE432.15</t>
  </si>
  <si>
    <t>CE432</t>
  </si>
  <si>
    <t>Structural Engineering Laboratory</t>
  </si>
  <si>
    <t>DP.CE491.15</t>
  </si>
  <si>
    <t>CE491</t>
  </si>
  <si>
    <t>DC.CE401.15</t>
  </si>
  <si>
    <t>CE401</t>
  </si>
  <si>
    <t>Construction Economics and Management</t>
  </si>
  <si>
    <t>Finite Element Method</t>
  </si>
  <si>
    <t>Structural Dynamics Laboratory</t>
  </si>
  <si>
    <t>Deviation</t>
  </si>
  <si>
    <t>Education and Self *</t>
  </si>
  <si>
    <t>Philosophy</t>
  </si>
  <si>
    <t>*Students have to choose one course from H103 and H104 and will study in III semester.</t>
  </si>
  <si>
    <t>History and Civilization</t>
  </si>
  <si>
    <t>Development of Societies</t>
  </si>
  <si>
    <t>IS.MA201.14 / IS.MA202.14 /  IS.BL 101.14</t>
  </si>
  <si>
    <t xml:space="preserve">GY.CP101.14 </t>
  </si>
  <si>
    <t>CP101</t>
  </si>
  <si>
    <t>*Students have to choose one course from H105 and H106.</t>
  </si>
  <si>
    <t>Stream Project (Hons.)</t>
  </si>
  <si>
    <t>CE391S</t>
  </si>
  <si>
    <t>DP.CE391S.16</t>
  </si>
  <si>
    <t>DP.CE392/S.15</t>
  </si>
  <si>
    <t>CE392/ CE392S</t>
  </si>
  <si>
    <t>CE491S</t>
  </si>
  <si>
    <t>DP.CE491S.16</t>
  </si>
  <si>
    <t>Stream Project (Hons. Students)</t>
  </si>
  <si>
    <t>Total (Hons. Students)</t>
  </si>
  <si>
    <t>Total (Non-Hons. Students)</t>
  </si>
  <si>
    <t>Stream or UG Project (Non-Hons. Students)</t>
  </si>
  <si>
    <t>CE413</t>
  </si>
  <si>
    <t>CE421</t>
  </si>
  <si>
    <t>Rock Mechanics</t>
  </si>
  <si>
    <t>CE431</t>
  </si>
  <si>
    <t xml:space="preserve">Matrix Analysis of Structures </t>
  </si>
  <si>
    <t xml:space="preserve">Plastic Design of Structures </t>
  </si>
  <si>
    <t>CE453</t>
  </si>
  <si>
    <t>CE443</t>
  </si>
  <si>
    <t xml:space="preserve">Environmental Pollution &amp; Control </t>
  </si>
  <si>
    <t>Elasticity and Experimental Stress Analysis</t>
  </si>
  <si>
    <t>Stability of Structures</t>
  </si>
  <si>
    <t>Advanced Concrete Technology</t>
  </si>
  <si>
    <t>Metal and Cable Structures</t>
  </si>
  <si>
    <t>Soil-Structure Interaction</t>
  </si>
  <si>
    <t>Structural Dynamics</t>
  </si>
  <si>
    <t>CE415</t>
  </si>
  <si>
    <t>CE422</t>
  </si>
  <si>
    <t xml:space="preserve">Geotechnical Engineering Design </t>
  </si>
  <si>
    <t>CE433</t>
  </si>
  <si>
    <t>CE434</t>
  </si>
  <si>
    <t>CE435</t>
  </si>
  <si>
    <t xml:space="preserve">Prestressed Concrete Design </t>
  </si>
  <si>
    <t>CE442</t>
  </si>
  <si>
    <t>CE452</t>
  </si>
  <si>
    <t>Shell Structures</t>
  </si>
  <si>
    <t>Optimization Methods</t>
  </si>
  <si>
    <t>Advanced Foundation Engineering</t>
  </si>
  <si>
    <t>CE423</t>
  </si>
  <si>
    <t>Humanities/Language &amp; Management Course ^^</t>
  </si>
  <si>
    <t>Humanities/Language &amp; Management Course^^</t>
  </si>
  <si>
    <t>Open Elective - 6</t>
  </si>
  <si>
    <t>Open Elective - 5</t>
  </si>
  <si>
    <t>Department Elective (DE) - 4</t>
  </si>
  <si>
    <t>Department Elective (DE) - 5</t>
  </si>
  <si>
    <t>Department Elective (DE) - 6</t>
  </si>
  <si>
    <t>Department Elective (DE) - 7</t>
  </si>
  <si>
    <t>Departmental Elective(DE) - 1</t>
  </si>
  <si>
    <t>Department Elective (DE) - 2</t>
  </si>
  <si>
    <t>DE - 1</t>
  </si>
  <si>
    <t>DE - 6</t>
  </si>
  <si>
    <t>DE - 7</t>
  </si>
  <si>
    <t>DE - 4</t>
  </si>
  <si>
    <t>DE - 5</t>
  </si>
  <si>
    <t>DE - 3</t>
  </si>
  <si>
    <t>DE - 2</t>
  </si>
  <si>
    <t>Department Elective (DE) - 3</t>
  </si>
  <si>
    <t xml:space="preserve">^^Courses to be selected such that recommended HU &amp; LM programme components get statisfied separately. </t>
  </si>
  <si>
    <t xml:space="preserve">Humanities/Language &amp; Management Course^^  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</si>
  <si>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</si>
  <si>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</si>
  <si>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</si>
  <si>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</si>
  <si>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</si>
  <si>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</si>
  <si>
    <t>CE313</t>
  </si>
  <si>
    <t>Water Rescoures Feild Methods</t>
  </si>
  <si>
    <t>CE323</t>
  </si>
  <si>
    <t>CE337</t>
  </si>
  <si>
    <t>CE343</t>
  </si>
  <si>
    <t>Rural Water Supply and Onsite Sanitation Systems</t>
  </si>
  <si>
    <t>CE353</t>
  </si>
  <si>
    <t>Transportation Economics</t>
  </si>
  <si>
    <t>Water Power Engineering</t>
  </si>
  <si>
    <t>Ground Modification Techniques</t>
  </si>
  <si>
    <t>Traffic Engineering</t>
  </si>
  <si>
    <t>CE550</t>
  </si>
  <si>
    <t> CE555</t>
  </si>
  <si>
    <t xml:space="preserve"> CE556</t>
  </si>
  <si>
    <t xml:space="preserve"> CE557</t>
  </si>
  <si>
    <t xml:space="preserve"> CE538</t>
  </si>
  <si>
    <t> CE554</t>
  </si>
  <si>
    <t>List of Department Elective DE- 1</t>
  </si>
  <si>
    <t>Earthquake Resistant Design of Structures</t>
  </si>
  <si>
    <t>Mechanics of Composite Materials</t>
  </si>
  <si>
    <t>CE560</t>
  </si>
  <si>
    <t>Finite Element Methods</t>
  </si>
  <si>
    <t>CE563</t>
  </si>
  <si>
    <t>CE564</t>
  </si>
  <si>
    <t>Plastic Design of Structures</t>
  </si>
  <si>
    <t>CE565</t>
  </si>
  <si>
    <t>CE566</t>
  </si>
  <si>
    <t>Advanced Aseismic Design of Structures</t>
  </si>
  <si>
    <t>CE567</t>
  </si>
  <si>
    <t>Mechanics of Composite Mateiral</t>
  </si>
  <si>
    <t>CE540</t>
  </si>
  <si>
    <t>CE546</t>
  </si>
  <si>
    <t>Structural Design of Foundation and Retaining Structures</t>
  </si>
  <si>
    <t xml:space="preserve"> CE553</t>
  </si>
  <si>
    <t>CE551</t>
  </si>
  <si>
    <t>^^ Not to take course taken in VII semester</t>
  </si>
  <si>
    <t>X1X</t>
  </si>
  <si>
    <t>CE312</t>
  </si>
  <si>
    <t>Urban Hydrology and Hydraulics</t>
  </si>
  <si>
    <t>CE414</t>
  </si>
  <si>
    <t>Design of Hydraulic Structure</t>
  </si>
  <si>
    <t>River Engineering</t>
  </si>
  <si>
    <t>X2X</t>
  </si>
  <si>
    <t>CE322</t>
  </si>
  <si>
    <t>Introduction to FEM in Civil Engineering Applications</t>
  </si>
  <si>
    <t>Introduction to Geotechnical Earthquake Engineering</t>
  </si>
  <si>
    <t>CE424</t>
  </si>
  <si>
    <t>Applications of Geosynthetics in Civil Engineering</t>
  </si>
  <si>
    <t>X3X</t>
  </si>
  <si>
    <t>CE336</t>
  </si>
  <si>
    <t>X4X</t>
  </si>
  <si>
    <t>CE341</t>
  </si>
  <si>
    <t>Conveyance of Water and Waste Water</t>
  </si>
  <si>
    <t>CE342</t>
  </si>
  <si>
    <t>Ecological Engineering</t>
  </si>
  <si>
    <t xml:space="preserve">Advanced Water &amp; Waste Water Treatment Engineering  </t>
  </si>
  <si>
    <t>CE444</t>
  </si>
  <si>
    <t>X5X</t>
  </si>
  <si>
    <t>CE352</t>
  </si>
  <si>
    <t>Pavement Material</t>
  </si>
  <si>
    <t>CE451</t>
  </si>
  <si>
    <t>Analysis and Design of Pavements</t>
  </si>
  <si>
    <t>High Speed Rail Engineering</t>
  </si>
  <si>
    <t>List of Department Elective DE- 2</t>
  </si>
  <si>
    <t>List of Department Elective DE- 3</t>
  </si>
  <si>
    <t>List of Department Elective DE- 4</t>
  </si>
  <si>
    <t>List of Department Elective DE- 5</t>
  </si>
  <si>
    <t>List of Department Elective DE- 6, DE-7^^</t>
  </si>
  <si>
    <t xml:space="preserve">Concrete Structures
</t>
  </si>
  <si>
    <t>CE692</t>
  </si>
  <si>
    <t>CE691</t>
  </si>
  <si>
    <t>CE591</t>
  </si>
  <si>
    <t>DT.CE591.16</t>
  </si>
  <si>
    <t>DC.CE431.15</t>
  </si>
  <si>
    <t>DT.CE691.16</t>
  </si>
  <si>
    <t>DT.CE692.16</t>
  </si>
  <si>
    <t>DE-1</t>
  </si>
  <si>
    <t>DE-2</t>
  </si>
  <si>
    <t>DE-3</t>
  </si>
  <si>
    <t>DE-4</t>
  </si>
  <si>
    <t>DE-5</t>
  </si>
  <si>
    <t>DE6,7</t>
  </si>
  <si>
    <t>OE - 5</t>
  </si>
  <si>
    <t>OE - 6</t>
  </si>
  <si>
    <t>Advanced Design of RC Structures</t>
  </si>
  <si>
    <t>Solid and Hazardous Waste Management</t>
  </si>
  <si>
    <t>CE437</t>
  </si>
  <si>
    <t>DC.CE437.15</t>
  </si>
  <si>
    <t xml:space="preserve"> IDD Course Structure for Civil Engineering (2016-2017)</t>
  </si>
  <si>
    <t>IDD Course Structure for Civil Engineering (2016-2017)</t>
  </si>
  <si>
    <t>IDD Pt. III(V Sem.)</t>
  </si>
  <si>
    <t>IDD Pt. III(VI Sem.)</t>
  </si>
  <si>
    <t>IDD Pt. IV(VII Sem.)</t>
  </si>
  <si>
    <t>IDD Pt. IV(VIII Sem.)</t>
  </si>
  <si>
    <t>Numerical Techniques/ Probability and Statistics / Biology</t>
  </si>
  <si>
    <t>MA203</t>
  </si>
  <si>
    <t>Mathematical Methods</t>
  </si>
  <si>
    <t>Thesis</t>
  </si>
  <si>
    <t>All Semester Total (Hons.)</t>
  </si>
  <si>
    <t>Civil Engineering : 5-Year IDD VI-Semester</t>
  </si>
</sst>
</file>

<file path=xl/styles.xml><?xml version="1.0" encoding="utf-8"?>
<styleSheet xmlns="http://schemas.openxmlformats.org/spreadsheetml/2006/main">
  <fonts count="35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.5"/>
      <name val="Arial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7"/>
      <color rgb="FF000000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color rgb="FF222222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84">
    <xf numFmtId="0" fontId="0" fillId="0" borderId="0" xfId="0"/>
    <xf numFmtId="0" fontId="7" fillId="0" borderId="1" xfId="1" applyFont="1" applyBorder="1" applyAlignment="1">
      <alignment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right" vertical="center"/>
    </xf>
    <xf numFmtId="0" fontId="9" fillId="0" borderId="1" xfId="1" applyFont="1" applyBorder="1" applyAlignment="1">
      <alignment vertic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 wrapText="1"/>
    </xf>
    <xf numFmtId="0" fontId="2" fillId="0" borderId="0" xfId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" fillId="0" borderId="1" xfId="1" applyBorder="1" applyAlignment="1">
      <alignment vertical="center"/>
    </xf>
    <xf numFmtId="0" fontId="2" fillId="0" borderId="1" xfId="1" applyFont="1" applyBorder="1" applyAlignment="1">
      <alignment vertical="center"/>
    </xf>
    <xf numFmtId="0" fontId="13" fillId="0" borderId="1" xfId="1" applyFont="1" applyBorder="1" applyAlignment="1">
      <alignment vertical="center"/>
    </xf>
    <xf numFmtId="0" fontId="15" fillId="0" borderId="1" xfId="1" applyFont="1" applyBorder="1" applyAlignment="1">
      <alignment vertical="center"/>
    </xf>
    <xf numFmtId="0" fontId="17" fillId="0" borderId="1" xfId="1" applyFont="1" applyBorder="1" applyAlignment="1">
      <alignment vertical="center"/>
    </xf>
    <xf numFmtId="0" fontId="2" fillId="0" borderId="1" xfId="1" applyFill="1" applyBorder="1" applyAlignment="1">
      <alignment vertical="center"/>
    </xf>
    <xf numFmtId="0" fontId="5" fillId="0" borderId="1" xfId="1" applyFont="1" applyBorder="1" applyAlignment="1">
      <alignment vertical="center"/>
    </xf>
    <xf numFmtId="0" fontId="7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vertical="center"/>
    </xf>
    <xf numFmtId="0" fontId="22" fillId="0" borderId="1" xfId="1" applyFont="1" applyBorder="1" applyAlignment="1">
      <alignment vertical="center"/>
    </xf>
    <xf numFmtId="0" fontId="23" fillId="0" borderId="1" xfId="1" applyFont="1" applyBorder="1" applyAlignment="1">
      <alignment vertical="center"/>
    </xf>
    <xf numFmtId="0" fontId="11" fillId="3" borderId="1" xfId="1" applyFont="1" applyFill="1" applyBorder="1" applyAlignment="1">
      <alignment horizontal="center" vertical="center"/>
    </xf>
    <xf numFmtId="0" fontId="24" fillId="3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5" xfId="1" applyBorder="1" applyAlignment="1">
      <alignment vertical="center"/>
    </xf>
    <xf numFmtId="0" fontId="11" fillId="3" borderId="1" xfId="1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wrapText="1"/>
    </xf>
    <xf numFmtId="0" fontId="25" fillId="0" borderId="6" xfId="0" applyFont="1" applyBorder="1" applyAlignment="1">
      <alignment wrapText="1"/>
    </xf>
    <xf numFmtId="0" fontId="26" fillId="0" borderId="6" xfId="0" applyFont="1" applyBorder="1" applyAlignment="1">
      <alignment horizontal="center" wrapText="1"/>
    </xf>
    <xf numFmtId="0" fontId="26" fillId="0" borderId="6" xfId="0" applyFont="1" applyBorder="1" applyAlignment="1">
      <alignment horizontal="right" wrapText="1"/>
    </xf>
    <xf numFmtId="0" fontId="3" fillId="3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15" fillId="0" borderId="5" xfId="1" applyFont="1" applyBorder="1" applyAlignment="1">
      <alignment vertical="center"/>
    </xf>
    <xf numFmtId="0" fontId="27" fillId="0" borderId="2" xfId="0" applyFont="1" applyBorder="1" applyAlignment="1">
      <alignment vertical="center"/>
    </xf>
    <xf numFmtId="0" fontId="27" fillId="0" borderId="5" xfId="0" applyFont="1" applyBorder="1" applyAlignment="1">
      <alignment vertical="center"/>
    </xf>
    <xf numFmtId="0" fontId="10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28" fillId="0" borderId="1" xfId="1" applyFont="1" applyBorder="1" applyAlignment="1">
      <alignment horizontal="right" vertical="center"/>
    </xf>
    <xf numFmtId="0" fontId="28" fillId="0" borderId="1" xfId="1" applyFont="1" applyBorder="1" applyAlignment="1">
      <alignment horizontal="center" vertical="center"/>
    </xf>
    <xf numFmtId="0" fontId="6" fillId="0" borderId="5" xfId="1" applyFont="1" applyFill="1" applyBorder="1" applyAlignment="1">
      <alignment vertical="center" wrapText="1"/>
    </xf>
    <xf numFmtId="0" fontId="7" fillId="0" borderId="5" xfId="1" applyFont="1" applyBorder="1" applyAlignment="1">
      <alignment horizontal="center" vertical="center"/>
    </xf>
    <xf numFmtId="0" fontId="9" fillId="0" borderId="5" xfId="1" applyFont="1" applyBorder="1" applyAlignment="1">
      <alignment vertical="center"/>
    </xf>
    <xf numFmtId="0" fontId="4" fillId="4" borderId="5" xfId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8" fillId="0" borderId="5" xfId="1" applyFont="1" applyBorder="1" applyAlignment="1">
      <alignment vertical="center"/>
    </xf>
    <xf numFmtId="0" fontId="7" fillId="0" borderId="5" xfId="1" applyFont="1" applyBorder="1" applyAlignment="1">
      <alignment horizontal="center" vertical="top"/>
    </xf>
    <xf numFmtId="0" fontId="7" fillId="0" borderId="5" xfId="1" applyFont="1" applyBorder="1" applyAlignment="1">
      <alignment horizontal="left" vertical="center"/>
    </xf>
    <xf numFmtId="0" fontId="5" fillId="0" borderId="5" xfId="1" applyFont="1" applyBorder="1" applyAlignment="1">
      <alignment vertical="center"/>
    </xf>
    <xf numFmtId="0" fontId="14" fillId="0" borderId="5" xfId="1" applyFont="1" applyBorder="1" applyAlignment="1">
      <alignment vertical="center"/>
    </xf>
    <xf numFmtId="0" fontId="22" fillId="0" borderId="5" xfId="1" applyFont="1" applyBorder="1" applyAlignment="1">
      <alignment vertical="center"/>
    </xf>
    <xf numFmtId="0" fontId="17" fillId="0" borderId="5" xfId="1" applyFont="1" applyBorder="1" applyAlignment="1">
      <alignment vertical="center"/>
    </xf>
    <xf numFmtId="0" fontId="11" fillId="3" borderId="5" xfId="1" applyFont="1" applyFill="1" applyBorder="1" applyAlignment="1">
      <alignment horizontal="center" vertical="center"/>
    </xf>
    <xf numFmtId="0" fontId="24" fillId="3" borderId="5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vertical="center"/>
    </xf>
    <xf numFmtId="0" fontId="3" fillId="3" borderId="5" xfId="1" applyFont="1" applyFill="1" applyBorder="1" applyAlignment="1">
      <alignment horizontal="center" vertical="center" wrapText="1"/>
    </xf>
    <xf numFmtId="0" fontId="8" fillId="0" borderId="5" xfId="1" applyFont="1" applyBorder="1" applyAlignment="1">
      <alignment horizontal="left" vertical="center"/>
    </xf>
    <xf numFmtId="0" fontId="2" fillId="0" borderId="5" xfId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/>
    </xf>
    <xf numFmtId="0" fontId="32" fillId="0" borderId="1" xfId="1" applyFont="1" applyBorder="1" applyAlignment="1">
      <alignment vertical="center"/>
    </xf>
    <xf numFmtId="0" fontId="30" fillId="0" borderId="1" xfId="0" applyFont="1" applyBorder="1" applyAlignment="1">
      <alignment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justify" wrapText="1"/>
    </xf>
    <xf numFmtId="0" fontId="31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wrapText="1"/>
    </xf>
    <xf numFmtId="0" fontId="29" fillId="3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horizontal="center" vertical="center" wrapText="1"/>
    </xf>
    <xf numFmtId="0" fontId="2" fillId="0" borderId="7" xfId="1" applyBorder="1" applyAlignment="1">
      <alignment vertical="center"/>
    </xf>
    <xf numFmtId="0" fontId="8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wrapText="1"/>
    </xf>
    <xf numFmtId="0" fontId="29" fillId="3" borderId="2" xfId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20" fillId="5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1" fillId="0" borderId="0" xfId="1" applyFont="1" applyBorder="1" applyAlignment="1">
      <alignment vertical="center"/>
    </xf>
    <xf numFmtId="0" fontId="1" fillId="0" borderId="5" xfId="1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/>
    <xf numFmtId="0" fontId="8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vertical="center"/>
    </xf>
    <xf numFmtId="0" fontId="8" fillId="0" borderId="1" xfId="0" applyFont="1" applyBorder="1" applyAlignment="1">
      <alignment horizontal="justify" vertical="center"/>
    </xf>
    <xf numFmtId="0" fontId="34" fillId="0" borderId="1" xfId="1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32" fillId="0" borderId="1" xfId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22" fillId="0" borderId="1" xfId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29" fillId="3" borderId="2" xfId="1" applyFont="1" applyFill="1" applyBorder="1" applyAlignment="1">
      <alignment horizontal="left" vertical="center" wrapText="1"/>
    </xf>
    <xf numFmtId="0" fontId="29" fillId="3" borderId="3" xfId="1" applyFont="1" applyFill="1" applyBorder="1" applyAlignment="1">
      <alignment horizontal="left" vertical="center" wrapText="1"/>
    </xf>
    <xf numFmtId="0" fontId="29" fillId="3" borderId="5" xfId="1" applyFont="1" applyFill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wrapText="1"/>
    </xf>
    <xf numFmtId="0" fontId="1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32" fillId="0" borderId="1" xfId="1" applyFont="1" applyBorder="1" applyAlignment="1">
      <alignment horizontal="center" vertical="center"/>
    </xf>
    <xf numFmtId="0" fontId="21" fillId="0" borderId="1" xfId="1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2"/>
  <sheetViews>
    <sheetView tabSelected="1" view="pageBreakPreview" topLeftCell="A184" zoomScale="115" zoomScaleSheetLayoutView="115" workbookViewId="0">
      <selection activeCell="C190" sqref="C190"/>
    </sheetView>
  </sheetViews>
  <sheetFormatPr defaultColWidth="9.140625" defaultRowHeight="15"/>
  <cols>
    <col min="1" max="1" width="16" style="20" customWidth="1"/>
    <col min="2" max="2" width="12.7109375" style="20" bestFit="1" customWidth="1"/>
    <col min="3" max="3" width="55" style="20" bestFit="1" customWidth="1"/>
    <col min="4" max="4" width="4.5703125" style="20" customWidth="1"/>
    <col min="5" max="5" width="3.7109375" style="20" customWidth="1"/>
    <col min="6" max="6" width="6.7109375" style="20" customWidth="1"/>
    <col min="7" max="7" width="7.28515625" style="20" bestFit="1" customWidth="1"/>
    <col min="8" max="8" width="13.28515625" style="20" customWidth="1"/>
    <col min="9" max="9" width="11.7109375" style="20" customWidth="1"/>
    <col min="10" max="10" width="36.5703125" style="20" customWidth="1"/>
    <col min="11" max="11" width="3.5703125" style="20" customWidth="1"/>
    <col min="12" max="13" width="3.28515625" style="20" customWidth="1"/>
    <col min="14" max="14" width="6.7109375" style="20" customWidth="1"/>
    <col min="15" max="16384" width="9.140625" style="20"/>
  </cols>
  <sheetData>
    <row r="1" spans="1:14" ht="15" customHeight="1">
      <c r="A1" s="137" t="s">
        <v>364</v>
      </c>
      <c r="B1" s="137"/>
      <c r="C1" s="137"/>
      <c r="D1" s="137"/>
      <c r="E1" s="137"/>
      <c r="F1" s="137"/>
      <c r="G1" s="137"/>
      <c r="H1" s="58"/>
    </row>
    <row r="2" spans="1:14" ht="26.1" customHeight="1">
      <c r="A2" s="81" t="s">
        <v>22</v>
      </c>
      <c r="B2" s="81" t="s">
        <v>201</v>
      </c>
      <c r="C2" s="81" t="s">
        <v>23</v>
      </c>
      <c r="D2" s="139" t="s">
        <v>73</v>
      </c>
      <c r="E2" s="139"/>
      <c r="F2" s="138" t="s">
        <v>40</v>
      </c>
      <c r="G2" s="138"/>
      <c r="H2" s="39"/>
    </row>
    <row r="3" spans="1:14">
      <c r="A3" s="119"/>
      <c r="B3" s="119"/>
      <c r="C3" s="1"/>
      <c r="D3" s="140"/>
      <c r="E3" s="140"/>
      <c r="F3" s="119" t="s">
        <v>38</v>
      </c>
      <c r="G3" s="119" t="s">
        <v>39</v>
      </c>
      <c r="H3" s="39"/>
    </row>
    <row r="4" spans="1:14">
      <c r="A4" s="119" t="s">
        <v>24</v>
      </c>
      <c r="B4" s="119">
        <v>0</v>
      </c>
      <c r="C4" s="1" t="s">
        <v>270</v>
      </c>
      <c r="D4" s="133">
        <f>G66+G89+G101+G114+G123+G135</f>
        <v>44</v>
      </c>
      <c r="E4" s="133"/>
      <c r="F4" s="117">
        <v>41</v>
      </c>
      <c r="G4" s="119">
        <v>50</v>
      </c>
      <c r="H4" s="39"/>
    </row>
    <row r="5" spans="1:14">
      <c r="A5" s="119" t="s">
        <v>25</v>
      </c>
      <c r="B5" s="119">
        <v>0</v>
      </c>
      <c r="C5" s="1" t="s">
        <v>271</v>
      </c>
      <c r="D5" s="133">
        <f>G74+G75+G76+G83+G96+G107</f>
        <v>67</v>
      </c>
      <c r="E5" s="133"/>
      <c r="F5" s="117">
        <v>62</v>
      </c>
      <c r="G5" s="119">
        <v>84</v>
      </c>
      <c r="H5" s="39"/>
    </row>
    <row r="6" spans="1:14">
      <c r="A6" s="119" t="s">
        <v>26</v>
      </c>
      <c r="B6" s="119">
        <v>0</v>
      </c>
      <c r="C6" s="1" t="s">
        <v>272</v>
      </c>
      <c r="D6" s="133">
        <f>G77+G84+G86+G100</f>
        <v>48</v>
      </c>
      <c r="E6" s="133"/>
      <c r="F6" s="117">
        <v>41</v>
      </c>
      <c r="G6" s="119">
        <v>60</v>
      </c>
      <c r="H6" s="39"/>
      <c r="I6" s="25"/>
    </row>
    <row r="7" spans="1:14" ht="30" customHeight="1">
      <c r="A7" s="119" t="s">
        <v>27</v>
      </c>
      <c r="B7" s="119">
        <v>-1</v>
      </c>
      <c r="C7" s="2" t="s">
        <v>273</v>
      </c>
      <c r="D7" s="133">
        <f>G78+G79+G88+G97+G99+G121+G130</f>
        <v>21</v>
      </c>
      <c r="E7" s="133"/>
      <c r="F7" s="117">
        <v>20</v>
      </c>
      <c r="G7" s="119">
        <v>24</v>
      </c>
      <c r="H7" s="39"/>
    </row>
    <row r="8" spans="1:14">
      <c r="A8" s="119" t="s">
        <v>28</v>
      </c>
      <c r="B8" s="119">
        <v>0</v>
      </c>
      <c r="C8" s="1" t="s">
        <v>274</v>
      </c>
      <c r="D8" s="133">
        <f>G155+G181+G205</f>
        <v>27</v>
      </c>
      <c r="E8" s="133"/>
      <c r="F8" s="117">
        <v>27</v>
      </c>
      <c r="G8" s="119">
        <v>31</v>
      </c>
      <c r="H8" s="39"/>
    </row>
    <row r="9" spans="1:14">
      <c r="A9" s="119" t="s">
        <v>29</v>
      </c>
      <c r="B9" s="119">
        <v>0</v>
      </c>
      <c r="C9" s="1" t="s">
        <v>36</v>
      </c>
      <c r="D9" s="133">
        <f>G85+G94+G95+G98+G109+G110+G111+G112+G118+G119+G120+G129+G131+G150+G154+G176+G179+G204</f>
        <v>136</v>
      </c>
      <c r="E9" s="133"/>
      <c r="F9" s="117">
        <v>105</v>
      </c>
      <c r="G9" s="119">
        <v>155</v>
      </c>
      <c r="H9" s="39"/>
    </row>
    <row r="10" spans="1:14">
      <c r="A10" s="119" t="s">
        <v>30</v>
      </c>
      <c r="B10" s="119">
        <v>0</v>
      </c>
      <c r="C10" s="1" t="s">
        <v>37</v>
      </c>
      <c r="D10" s="133">
        <f>G132+G151+G152+G177+G178+G200+G201</f>
        <v>60</v>
      </c>
      <c r="E10" s="133"/>
      <c r="F10" s="117">
        <v>60</v>
      </c>
      <c r="G10" s="119">
        <v>90</v>
      </c>
      <c r="H10" s="39"/>
    </row>
    <row r="11" spans="1:14" ht="28.5" customHeight="1">
      <c r="A11" s="119" t="s">
        <v>31</v>
      </c>
      <c r="B11" s="119">
        <v>-1</v>
      </c>
      <c r="C11" s="2" t="s">
        <v>275</v>
      </c>
      <c r="D11" s="133">
        <f>G122+G133+G153+G180+G202+G203</f>
        <v>54</v>
      </c>
      <c r="E11" s="133"/>
      <c r="F11" s="117">
        <v>55</v>
      </c>
      <c r="G11" s="119">
        <v>100</v>
      </c>
      <c r="H11" s="39"/>
    </row>
    <row r="12" spans="1:14">
      <c r="A12" s="119" t="s">
        <v>32</v>
      </c>
      <c r="B12" s="119">
        <v>0</v>
      </c>
      <c r="C12" s="1" t="s">
        <v>33</v>
      </c>
      <c r="D12" s="133">
        <f>G113+G125+G146+G158</f>
        <v>30</v>
      </c>
      <c r="E12" s="133"/>
      <c r="F12" s="117">
        <v>20</v>
      </c>
      <c r="G12" s="119">
        <v>50</v>
      </c>
      <c r="H12" s="39">
        <f>G66+G80+G91+G103+G115+G124+G136+G146+G157+G183+G207+G221</f>
        <v>557</v>
      </c>
    </row>
    <row r="13" spans="1:14">
      <c r="A13" s="119" t="s">
        <v>34</v>
      </c>
      <c r="B13" s="119">
        <v>0</v>
      </c>
      <c r="C13" s="1" t="s">
        <v>35</v>
      </c>
      <c r="D13" s="133">
        <f>G182+G206+G220</f>
        <v>70</v>
      </c>
      <c r="E13" s="133"/>
      <c r="F13" s="117">
        <v>70</v>
      </c>
      <c r="G13" s="119">
        <v>80</v>
      </c>
      <c r="H13" s="59"/>
      <c r="I13" s="1"/>
      <c r="J13" s="1"/>
      <c r="K13" s="133"/>
      <c r="L13" s="133"/>
      <c r="M13" s="10"/>
      <c r="N13" s="11"/>
    </row>
    <row r="14" spans="1:14">
      <c r="A14" s="119"/>
      <c r="B14" s="119"/>
      <c r="C14" s="56" t="s">
        <v>11</v>
      </c>
      <c r="D14" s="130">
        <f>SUM(D4:D13)</f>
        <v>557</v>
      </c>
      <c r="E14" s="130"/>
      <c r="F14" s="118">
        <v>540</v>
      </c>
      <c r="G14" s="57">
        <v>570</v>
      </c>
      <c r="H14" s="59"/>
      <c r="I14" s="1"/>
      <c r="J14" s="1"/>
      <c r="K14" s="133"/>
      <c r="L14" s="133"/>
      <c r="M14" s="10"/>
      <c r="N14" s="11"/>
    </row>
    <row r="15" spans="1:14">
      <c r="A15" s="119"/>
      <c r="B15" s="119"/>
      <c r="C15" s="56" t="s">
        <v>374</v>
      </c>
      <c r="D15" s="130">
        <v>577</v>
      </c>
      <c r="E15" s="130"/>
      <c r="F15" s="118">
        <v>560</v>
      </c>
      <c r="G15" s="57">
        <v>590</v>
      </c>
      <c r="H15" s="59"/>
      <c r="I15" s="1"/>
      <c r="J15" s="1"/>
      <c r="K15" s="96"/>
      <c r="L15" s="96"/>
      <c r="M15" s="96"/>
      <c r="N15" s="97"/>
    </row>
    <row r="16" spans="1:14" ht="12" customHeight="1">
      <c r="A16" s="132" t="s">
        <v>19</v>
      </c>
      <c r="B16" s="132"/>
      <c r="C16" s="132"/>
      <c r="D16" s="132"/>
      <c r="E16" s="132"/>
      <c r="F16" s="132"/>
      <c r="G16" s="132"/>
      <c r="H16" s="59"/>
      <c r="I16" s="1"/>
      <c r="J16" s="3"/>
      <c r="K16" s="133"/>
      <c r="L16" s="133"/>
      <c r="M16" s="10"/>
      <c r="N16" s="11"/>
    </row>
    <row r="17" spans="1:14" s="22" customFormat="1" ht="12.75">
      <c r="A17" s="134" t="s">
        <v>78</v>
      </c>
      <c r="B17" s="134"/>
      <c r="C17" s="134"/>
      <c r="D17" s="134"/>
      <c r="E17" s="134"/>
      <c r="F17" s="134"/>
      <c r="G17" s="134"/>
      <c r="H17" s="60"/>
      <c r="I17" s="4"/>
      <c r="J17" s="4"/>
      <c r="K17" s="131"/>
      <c r="L17" s="131"/>
      <c r="M17" s="4"/>
      <c r="N17" s="4"/>
    </row>
    <row r="18" spans="1:14" s="13" customFormat="1" ht="15" customHeight="1">
      <c r="A18" s="128" t="s">
        <v>45</v>
      </c>
      <c r="B18" s="128" t="s">
        <v>46</v>
      </c>
      <c r="C18" s="128" t="s">
        <v>47</v>
      </c>
      <c r="D18" s="128"/>
      <c r="E18" s="128"/>
      <c r="F18" s="128"/>
      <c r="G18" s="128"/>
      <c r="H18" s="149"/>
      <c r="I18" s="150"/>
      <c r="J18" s="150"/>
      <c r="K18" s="150"/>
      <c r="L18" s="150"/>
      <c r="M18" s="150"/>
      <c r="N18" s="150"/>
    </row>
    <row r="19" spans="1:14" s="13" customFormat="1" ht="15" customHeight="1">
      <c r="A19" s="117" t="s">
        <v>143</v>
      </c>
      <c r="B19" s="117" t="s">
        <v>144</v>
      </c>
      <c r="C19" s="123" t="s">
        <v>145</v>
      </c>
      <c r="D19" s="117"/>
      <c r="E19" s="117"/>
      <c r="F19" s="117"/>
      <c r="G19" s="117"/>
      <c r="H19" s="61"/>
      <c r="I19" s="12"/>
      <c r="J19" s="12"/>
      <c r="K19" s="134"/>
      <c r="L19" s="134"/>
      <c r="M19" s="134"/>
      <c r="N19" s="12"/>
    </row>
    <row r="20" spans="1:14" s="6" customFormat="1" ht="15" customHeight="1">
      <c r="A20" s="117" t="s">
        <v>146</v>
      </c>
      <c r="B20" s="117" t="s">
        <v>147</v>
      </c>
      <c r="C20" s="123" t="s">
        <v>148</v>
      </c>
      <c r="D20" s="117"/>
      <c r="E20" s="117"/>
      <c r="F20" s="117"/>
      <c r="G20" s="117"/>
      <c r="H20" s="62"/>
    </row>
    <row r="21" spans="1:14" s="6" customFormat="1" ht="15" customHeight="1">
      <c r="A21" s="117" t="s">
        <v>149</v>
      </c>
      <c r="B21" s="117" t="s">
        <v>150</v>
      </c>
      <c r="C21" s="123" t="s">
        <v>151</v>
      </c>
      <c r="D21" s="117"/>
      <c r="E21" s="117"/>
      <c r="F21" s="117"/>
      <c r="G21" s="117"/>
      <c r="H21" s="62"/>
    </row>
    <row r="22" spans="1:14" s="6" customFormat="1" ht="15" customHeight="1">
      <c r="A22" s="117" t="s">
        <v>152</v>
      </c>
      <c r="B22" s="117" t="s">
        <v>153</v>
      </c>
      <c r="C22" s="123" t="s">
        <v>154</v>
      </c>
      <c r="D22" s="117"/>
      <c r="E22" s="117"/>
      <c r="F22" s="117"/>
      <c r="G22" s="117"/>
      <c r="H22" s="62"/>
    </row>
    <row r="23" spans="1:14" s="6" customFormat="1" ht="15" customHeight="1">
      <c r="A23" s="117" t="s">
        <v>155</v>
      </c>
      <c r="B23" s="117" t="s">
        <v>156</v>
      </c>
      <c r="C23" s="123" t="s">
        <v>157</v>
      </c>
      <c r="D23" s="117"/>
      <c r="E23" s="117"/>
      <c r="F23" s="117"/>
      <c r="G23" s="117"/>
      <c r="H23" s="62"/>
    </row>
    <row r="24" spans="1:14" ht="14.1" customHeight="1">
      <c r="A24" s="133"/>
      <c r="B24" s="133"/>
      <c r="C24" s="133"/>
      <c r="D24" s="133"/>
      <c r="E24" s="133"/>
      <c r="F24" s="133"/>
      <c r="G24" s="133"/>
      <c r="H24" s="59"/>
      <c r="I24" s="1"/>
      <c r="J24" s="3"/>
      <c r="K24" s="133"/>
      <c r="L24" s="133"/>
      <c r="M24" s="46"/>
      <c r="N24" s="47"/>
    </row>
    <row r="25" spans="1:14" s="13" customFormat="1" ht="15" customHeight="1" thickBot="1">
      <c r="A25" s="125"/>
      <c r="B25" s="125" t="s">
        <v>312</v>
      </c>
      <c r="C25" s="125" t="s">
        <v>145</v>
      </c>
      <c r="D25" s="125"/>
      <c r="E25" s="125"/>
      <c r="F25" s="125"/>
      <c r="G25" s="129"/>
      <c r="H25" s="42"/>
      <c r="I25" s="41"/>
      <c r="J25" s="42"/>
      <c r="K25" s="41"/>
      <c r="L25" s="41"/>
      <c r="M25" s="41"/>
      <c r="N25" s="41"/>
    </row>
    <row r="26" spans="1:14" s="13" customFormat="1" ht="15" customHeight="1" thickBot="1">
      <c r="A26" s="126" t="s">
        <v>366</v>
      </c>
      <c r="B26" s="119" t="s">
        <v>313</v>
      </c>
      <c r="C26" s="121" t="s">
        <v>314</v>
      </c>
      <c r="D26" s="19">
        <v>2</v>
      </c>
      <c r="E26" s="98">
        <v>1</v>
      </c>
      <c r="F26" s="98">
        <v>0</v>
      </c>
      <c r="G26" s="19">
        <v>8</v>
      </c>
      <c r="H26" s="42"/>
      <c r="I26" s="43"/>
      <c r="J26" s="44"/>
      <c r="K26" s="43"/>
      <c r="L26" s="43"/>
      <c r="M26" s="43"/>
      <c r="N26" s="43"/>
    </row>
    <row r="27" spans="1:14" s="6" customFormat="1" ht="15" customHeight="1" thickBot="1">
      <c r="A27" s="120" t="s">
        <v>367</v>
      </c>
      <c r="B27" s="119" t="s">
        <v>276</v>
      </c>
      <c r="C27" s="121" t="s">
        <v>277</v>
      </c>
      <c r="D27" s="19">
        <v>2</v>
      </c>
      <c r="E27" s="98">
        <v>1</v>
      </c>
      <c r="F27" s="98">
        <v>0</v>
      </c>
      <c r="G27" s="19">
        <v>8</v>
      </c>
      <c r="H27" s="42"/>
      <c r="I27" s="41"/>
      <c r="J27" s="42"/>
      <c r="K27" s="41"/>
      <c r="L27" s="41"/>
      <c r="M27" s="41"/>
      <c r="N27" s="41"/>
    </row>
    <row r="28" spans="1:14" s="6" customFormat="1" ht="15" customHeight="1">
      <c r="A28" s="120" t="s">
        <v>368</v>
      </c>
      <c r="B28" s="119" t="s">
        <v>222</v>
      </c>
      <c r="C28" s="123" t="s">
        <v>284</v>
      </c>
      <c r="D28" s="19">
        <v>2</v>
      </c>
      <c r="E28" s="98">
        <v>1</v>
      </c>
      <c r="F28" s="98">
        <v>0</v>
      </c>
      <c r="G28" s="19">
        <v>8</v>
      </c>
      <c r="H28" s="63"/>
      <c r="I28" s="17"/>
      <c r="J28" s="17"/>
      <c r="K28" s="16"/>
    </row>
    <row r="29" spans="1:14" s="6" customFormat="1" ht="15" customHeight="1">
      <c r="A29" s="141" t="s">
        <v>369</v>
      </c>
      <c r="B29" s="119" t="s">
        <v>315</v>
      </c>
      <c r="C29" s="123" t="s">
        <v>316</v>
      </c>
      <c r="D29" s="19">
        <v>2</v>
      </c>
      <c r="E29" s="98">
        <v>1</v>
      </c>
      <c r="F29" s="98">
        <v>0</v>
      </c>
      <c r="G29" s="19">
        <v>8</v>
      </c>
      <c r="H29" s="63"/>
      <c r="I29" s="17"/>
      <c r="J29" s="17"/>
      <c r="K29" s="16"/>
    </row>
    <row r="30" spans="1:14" s="6" customFormat="1" ht="15" customHeight="1">
      <c r="A30" s="141"/>
      <c r="B30" s="119" t="s">
        <v>237</v>
      </c>
      <c r="C30" s="123" t="s">
        <v>317</v>
      </c>
      <c r="D30" s="19">
        <v>2</v>
      </c>
      <c r="E30" s="98">
        <v>1</v>
      </c>
      <c r="F30" s="98">
        <v>0</v>
      </c>
      <c r="G30" s="19">
        <v>8</v>
      </c>
      <c r="H30" s="63"/>
      <c r="I30" s="17"/>
      <c r="J30" s="17"/>
      <c r="K30" s="16"/>
    </row>
    <row r="31" spans="1:14" s="6" customFormat="1" ht="15" customHeight="1">
      <c r="A31" s="142"/>
      <c r="B31" s="142"/>
      <c r="C31" s="142"/>
      <c r="D31" s="142"/>
      <c r="E31" s="142"/>
      <c r="F31" s="142"/>
      <c r="G31" s="142"/>
      <c r="H31" s="63"/>
      <c r="I31" s="17"/>
      <c r="J31" s="17"/>
      <c r="K31" s="16"/>
    </row>
    <row r="32" spans="1:14" s="6" customFormat="1" ht="15" customHeight="1">
      <c r="A32" s="125"/>
      <c r="B32" s="125" t="s">
        <v>318</v>
      </c>
      <c r="C32" s="125" t="s">
        <v>148</v>
      </c>
      <c r="D32" s="125"/>
      <c r="E32" s="125"/>
      <c r="F32" s="125"/>
      <c r="G32" s="129"/>
      <c r="H32" s="64"/>
      <c r="I32" s="15"/>
      <c r="J32" s="15"/>
      <c r="K32" s="14"/>
    </row>
    <row r="33" spans="1:14" s="18" customFormat="1" ht="15" customHeight="1">
      <c r="A33" s="123" t="s">
        <v>366</v>
      </c>
      <c r="B33" s="119" t="s">
        <v>319</v>
      </c>
      <c r="C33" s="99" t="s">
        <v>320</v>
      </c>
      <c r="D33" s="127">
        <v>2</v>
      </c>
      <c r="E33" s="98">
        <v>1</v>
      </c>
      <c r="F33" s="98">
        <v>0</v>
      </c>
      <c r="G33" s="19">
        <v>8</v>
      </c>
      <c r="H33" s="65"/>
    </row>
    <row r="34" spans="1:14" s="18" customFormat="1" ht="15" customHeight="1">
      <c r="A34" s="123" t="s">
        <v>367</v>
      </c>
      <c r="B34" s="119" t="s">
        <v>278</v>
      </c>
      <c r="C34" s="123" t="s">
        <v>239</v>
      </c>
      <c r="D34" s="127">
        <v>2</v>
      </c>
      <c r="E34" s="98">
        <v>1</v>
      </c>
      <c r="F34" s="98">
        <v>0</v>
      </c>
      <c r="G34" s="19">
        <v>8</v>
      </c>
      <c r="H34" s="65"/>
    </row>
    <row r="35" spans="1:14" s="18" customFormat="1" ht="15" customHeight="1">
      <c r="A35" s="123" t="s">
        <v>368</v>
      </c>
      <c r="B35" s="119" t="s">
        <v>238</v>
      </c>
      <c r="C35" s="99" t="s">
        <v>285</v>
      </c>
      <c r="D35" s="19">
        <v>2</v>
      </c>
      <c r="E35" s="98">
        <v>1</v>
      </c>
      <c r="F35" s="98">
        <v>0</v>
      </c>
      <c r="G35" s="19">
        <v>8</v>
      </c>
      <c r="H35" s="65"/>
    </row>
    <row r="36" spans="1:14" s="1" customFormat="1" ht="15" customHeight="1">
      <c r="A36" s="143" t="s">
        <v>369</v>
      </c>
      <c r="B36" s="119" t="s">
        <v>223</v>
      </c>
      <c r="C36" s="123" t="s">
        <v>224</v>
      </c>
      <c r="D36" s="19">
        <v>2</v>
      </c>
      <c r="E36" s="98">
        <v>1</v>
      </c>
      <c r="F36" s="98">
        <v>0</v>
      </c>
      <c r="G36" s="19">
        <v>8</v>
      </c>
      <c r="H36" s="66"/>
    </row>
    <row r="37" spans="1:14" s="18" customFormat="1" ht="15" customHeight="1">
      <c r="A37" s="144"/>
      <c r="B37" s="119" t="s">
        <v>249</v>
      </c>
      <c r="C37" s="1" t="s">
        <v>321</v>
      </c>
      <c r="D37" s="19">
        <v>2</v>
      </c>
      <c r="E37" s="98">
        <v>1</v>
      </c>
      <c r="F37" s="98">
        <v>0</v>
      </c>
      <c r="G37" s="19">
        <v>8</v>
      </c>
      <c r="H37" s="65"/>
    </row>
    <row r="38" spans="1:14" s="18" customFormat="1" ht="15" customHeight="1">
      <c r="A38" s="145"/>
      <c r="B38" s="119" t="s">
        <v>322</v>
      </c>
      <c r="C38" s="123" t="s">
        <v>323</v>
      </c>
      <c r="D38" s="19">
        <v>2</v>
      </c>
      <c r="E38" s="98">
        <v>1</v>
      </c>
      <c r="F38" s="98">
        <v>0</v>
      </c>
      <c r="G38" s="19">
        <v>8</v>
      </c>
      <c r="H38" s="65"/>
    </row>
    <row r="39" spans="1:14" s="18" customFormat="1" ht="15" customHeight="1">
      <c r="A39" s="142"/>
      <c r="B39" s="142"/>
      <c r="C39" s="142"/>
      <c r="D39" s="142"/>
      <c r="E39" s="142"/>
      <c r="F39" s="142"/>
      <c r="G39" s="142"/>
      <c r="H39" s="65"/>
    </row>
    <row r="40" spans="1:14" s="27" customFormat="1" ht="15" customHeight="1">
      <c r="A40" s="125"/>
      <c r="B40" s="125" t="s">
        <v>324</v>
      </c>
      <c r="C40" s="125" t="s">
        <v>151</v>
      </c>
      <c r="D40" s="125"/>
      <c r="E40" s="125"/>
      <c r="F40" s="125"/>
      <c r="G40" s="129"/>
      <c r="H40" s="67"/>
    </row>
    <row r="41" spans="1:14" s="26" customFormat="1" ht="15" customHeight="1">
      <c r="A41" s="123" t="s">
        <v>366</v>
      </c>
      <c r="B41" s="111" t="s">
        <v>325</v>
      </c>
      <c r="C41" s="100" t="s">
        <v>226</v>
      </c>
      <c r="D41" s="19">
        <v>2</v>
      </c>
      <c r="E41" s="98">
        <v>1</v>
      </c>
      <c r="F41" s="98">
        <v>0</v>
      </c>
      <c r="G41" s="19">
        <v>8</v>
      </c>
      <c r="H41" s="68"/>
    </row>
    <row r="42" spans="1:14" s="26" customFormat="1" ht="15" customHeight="1">
      <c r="A42" s="123" t="s">
        <v>367</v>
      </c>
      <c r="B42" s="109" t="s">
        <v>279</v>
      </c>
      <c r="C42" s="110" t="s">
        <v>243</v>
      </c>
      <c r="D42" s="19">
        <v>2</v>
      </c>
      <c r="E42" s="98">
        <v>1</v>
      </c>
      <c r="F42" s="98">
        <v>0</v>
      </c>
      <c r="G42" s="19">
        <v>8</v>
      </c>
      <c r="H42" s="68"/>
    </row>
    <row r="43" spans="1:14" s="26" customFormat="1" ht="15" customHeight="1">
      <c r="A43" s="123" t="s">
        <v>368</v>
      </c>
      <c r="B43" s="109" t="s">
        <v>242</v>
      </c>
      <c r="C43" s="112" t="s">
        <v>295</v>
      </c>
      <c r="D43" s="19">
        <v>2</v>
      </c>
      <c r="E43" s="98">
        <v>1</v>
      </c>
      <c r="F43" s="98">
        <v>0</v>
      </c>
      <c r="G43" s="19">
        <v>8</v>
      </c>
      <c r="H43" s="68"/>
    </row>
    <row r="44" spans="1:14" s="26" customFormat="1" ht="15" customHeight="1">
      <c r="A44" s="143" t="s">
        <v>369</v>
      </c>
      <c r="B44" s="109" t="s">
        <v>240</v>
      </c>
      <c r="C44" s="110" t="s">
        <v>227</v>
      </c>
      <c r="D44" s="19">
        <v>2</v>
      </c>
      <c r="E44" s="98">
        <v>1</v>
      </c>
      <c r="F44" s="98">
        <v>0</v>
      </c>
      <c r="G44" s="19">
        <v>8</v>
      </c>
      <c r="H44" s="68"/>
    </row>
    <row r="45" spans="1:14" s="26" customFormat="1" ht="15" customHeight="1">
      <c r="A45" s="144"/>
      <c r="B45" s="109" t="s">
        <v>241</v>
      </c>
      <c r="C45" s="110" t="s">
        <v>294</v>
      </c>
      <c r="D45" s="19">
        <v>2</v>
      </c>
      <c r="E45" s="98">
        <v>1</v>
      </c>
      <c r="F45" s="98">
        <v>0</v>
      </c>
      <c r="G45" s="19">
        <v>8</v>
      </c>
      <c r="H45" s="68"/>
    </row>
    <row r="46" spans="1:14" s="22" customFormat="1" ht="15" customHeight="1">
      <c r="A46" s="145"/>
      <c r="B46" s="109" t="s">
        <v>192</v>
      </c>
      <c r="C46" s="110" t="s">
        <v>360</v>
      </c>
      <c r="D46" s="102">
        <v>2</v>
      </c>
      <c r="E46" s="102">
        <v>1</v>
      </c>
      <c r="F46" s="102">
        <v>0</v>
      </c>
      <c r="G46" s="102">
        <f t="shared" ref="G46" si="0">D46*3+E46*2+F46*1</f>
        <v>8</v>
      </c>
      <c r="H46" s="69"/>
      <c r="I46" s="28"/>
      <c r="J46" s="28"/>
      <c r="K46" s="28"/>
      <c r="L46" s="28"/>
      <c r="M46" s="28"/>
      <c r="N46" s="28"/>
    </row>
    <row r="47" spans="1:14" s="1" customFormat="1" ht="15" customHeight="1">
      <c r="A47" s="133"/>
      <c r="B47" s="133"/>
      <c r="C47" s="133"/>
      <c r="D47" s="133"/>
      <c r="E47" s="133"/>
      <c r="F47" s="133"/>
      <c r="G47" s="133"/>
      <c r="H47" s="50"/>
    </row>
    <row r="48" spans="1:14" s="30" customFormat="1" ht="15" customHeight="1">
      <c r="A48" s="125"/>
      <c r="B48" s="125" t="s">
        <v>326</v>
      </c>
      <c r="C48" s="125" t="s">
        <v>154</v>
      </c>
      <c r="D48" s="125"/>
      <c r="E48" s="125"/>
      <c r="F48" s="125"/>
      <c r="G48" s="129"/>
      <c r="H48" s="70"/>
      <c r="I48" s="29"/>
      <c r="J48" s="29"/>
      <c r="K48" s="29"/>
      <c r="L48" s="29"/>
      <c r="M48" s="29"/>
      <c r="N48" s="29"/>
    </row>
    <row r="49" spans="1:14" s="1" customFormat="1" ht="12">
      <c r="A49" s="146" t="s">
        <v>366</v>
      </c>
      <c r="B49" s="119" t="s">
        <v>327</v>
      </c>
      <c r="C49" s="121" t="s">
        <v>328</v>
      </c>
      <c r="D49" s="119">
        <v>2</v>
      </c>
      <c r="E49" s="98">
        <v>1</v>
      </c>
      <c r="F49" s="98">
        <v>0</v>
      </c>
      <c r="G49" s="19">
        <v>8</v>
      </c>
      <c r="H49" s="50"/>
    </row>
    <row r="50" spans="1:14" s="1" customFormat="1" ht="15" customHeight="1">
      <c r="A50" s="146"/>
      <c r="B50" s="119" t="s">
        <v>329</v>
      </c>
      <c r="C50" s="121" t="s">
        <v>330</v>
      </c>
      <c r="D50" s="119">
        <v>2</v>
      </c>
      <c r="E50" s="98">
        <v>1</v>
      </c>
      <c r="F50" s="98">
        <v>0</v>
      </c>
      <c r="G50" s="19">
        <v>8</v>
      </c>
      <c r="H50" s="50"/>
      <c r="I50" s="48"/>
      <c r="J50" s="49"/>
    </row>
    <row r="51" spans="1:14" s="1" customFormat="1" ht="15" customHeight="1">
      <c r="A51" s="121" t="s">
        <v>367</v>
      </c>
      <c r="B51" s="119" t="s">
        <v>280</v>
      </c>
      <c r="C51" s="121" t="s">
        <v>281</v>
      </c>
      <c r="D51" s="119">
        <v>2</v>
      </c>
      <c r="E51" s="98">
        <v>1</v>
      </c>
      <c r="F51" s="98">
        <v>0</v>
      </c>
      <c r="G51" s="19">
        <v>8</v>
      </c>
      <c r="H51" s="50"/>
      <c r="I51" s="48"/>
      <c r="J51" s="49"/>
    </row>
    <row r="52" spans="1:14" s="4" customFormat="1" ht="15" customHeight="1">
      <c r="A52" s="120" t="s">
        <v>368</v>
      </c>
      <c r="B52" s="111" t="s">
        <v>229</v>
      </c>
      <c r="C52" s="100" t="s">
        <v>230</v>
      </c>
      <c r="D52" s="119">
        <v>2</v>
      </c>
      <c r="E52" s="98">
        <v>1</v>
      </c>
      <c r="F52" s="98">
        <v>0</v>
      </c>
      <c r="G52" s="19">
        <v>8</v>
      </c>
      <c r="H52" s="60"/>
      <c r="I52" s="48"/>
      <c r="J52" s="49"/>
    </row>
    <row r="53" spans="1:14" ht="15" customHeight="1">
      <c r="A53" s="151" t="s">
        <v>369</v>
      </c>
      <c r="B53" s="109" t="s">
        <v>244</v>
      </c>
      <c r="C53" s="110" t="s">
        <v>331</v>
      </c>
      <c r="D53" s="119">
        <v>2</v>
      </c>
      <c r="E53" s="98">
        <v>1</v>
      </c>
      <c r="F53" s="98">
        <v>0</v>
      </c>
      <c r="G53" s="19">
        <v>8</v>
      </c>
      <c r="H53" s="39"/>
      <c r="I53" s="48"/>
      <c r="J53" s="49"/>
    </row>
    <row r="54" spans="1:14" ht="15" customHeight="1">
      <c r="A54" s="152"/>
      <c r="B54" s="119" t="s">
        <v>332</v>
      </c>
      <c r="C54" s="1" t="s">
        <v>361</v>
      </c>
      <c r="D54" s="119">
        <v>2</v>
      </c>
      <c r="E54" s="119">
        <v>1</v>
      </c>
      <c r="F54" s="119">
        <v>0</v>
      </c>
      <c r="G54" s="119">
        <v>8</v>
      </c>
      <c r="H54" s="39"/>
      <c r="I54" s="48"/>
      <c r="J54" s="49"/>
    </row>
    <row r="55" spans="1:14" ht="15" customHeight="1">
      <c r="A55" s="142"/>
      <c r="B55" s="142"/>
      <c r="C55" s="142"/>
      <c r="D55" s="142"/>
      <c r="E55" s="142"/>
      <c r="F55" s="142"/>
      <c r="G55" s="142"/>
      <c r="H55" s="39"/>
      <c r="I55" s="48"/>
      <c r="J55" s="49"/>
    </row>
    <row r="56" spans="1:14" ht="15" customHeight="1">
      <c r="A56" s="125"/>
      <c r="B56" s="125" t="s">
        <v>333</v>
      </c>
      <c r="C56" s="125" t="s">
        <v>157</v>
      </c>
      <c r="D56" s="125"/>
      <c r="E56" s="125"/>
      <c r="F56" s="125"/>
      <c r="G56" s="129"/>
      <c r="H56" s="39"/>
      <c r="I56" s="48"/>
      <c r="J56" s="49"/>
    </row>
    <row r="57" spans="1:14" s="24" customFormat="1" ht="15" customHeight="1">
      <c r="A57" s="123" t="s">
        <v>366</v>
      </c>
      <c r="B57" s="119" t="s">
        <v>334</v>
      </c>
      <c r="C57" s="99" t="s">
        <v>335</v>
      </c>
      <c r="D57" s="119">
        <v>2</v>
      </c>
      <c r="E57" s="98">
        <v>1</v>
      </c>
      <c r="F57" s="98">
        <v>0</v>
      </c>
      <c r="G57" s="19">
        <v>8</v>
      </c>
      <c r="H57" s="71"/>
      <c r="I57" s="52"/>
      <c r="J57" s="53"/>
    </row>
    <row r="58" spans="1:14" s="1" customFormat="1" ht="15" customHeight="1">
      <c r="A58" s="123" t="s">
        <v>367</v>
      </c>
      <c r="B58" s="119" t="s">
        <v>282</v>
      </c>
      <c r="C58" s="99" t="s">
        <v>283</v>
      </c>
      <c r="D58" s="119">
        <v>2</v>
      </c>
      <c r="E58" s="98">
        <v>1</v>
      </c>
      <c r="F58" s="98">
        <v>0</v>
      </c>
      <c r="G58" s="19">
        <v>8</v>
      </c>
      <c r="H58" s="50"/>
    </row>
    <row r="59" spans="1:14" s="1" customFormat="1" ht="15" customHeight="1">
      <c r="A59" s="123" t="s">
        <v>368</v>
      </c>
      <c r="B59" s="119" t="s">
        <v>228</v>
      </c>
      <c r="C59" s="123" t="s">
        <v>286</v>
      </c>
      <c r="D59" s="19">
        <v>2</v>
      </c>
      <c r="E59" s="98">
        <v>1</v>
      </c>
      <c r="F59" s="98">
        <v>0</v>
      </c>
      <c r="G59" s="19">
        <v>8</v>
      </c>
      <c r="H59" s="50"/>
    </row>
    <row r="60" spans="1:14" s="1" customFormat="1" ht="15" customHeight="1">
      <c r="A60" s="143" t="s">
        <v>369</v>
      </c>
      <c r="B60" s="119" t="s">
        <v>336</v>
      </c>
      <c r="C60" s="123" t="s">
        <v>337</v>
      </c>
      <c r="D60" s="19">
        <v>2</v>
      </c>
      <c r="E60" s="98">
        <v>1</v>
      </c>
      <c r="F60" s="98">
        <v>0</v>
      </c>
      <c r="G60" s="19">
        <v>8</v>
      </c>
      <c r="H60" s="50"/>
    </row>
    <row r="61" spans="1:14" s="1" customFormat="1" ht="15" customHeight="1">
      <c r="A61" s="145"/>
      <c r="B61" s="119" t="s">
        <v>245</v>
      </c>
      <c r="C61" s="123" t="s">
        <v>338</v>
      </c>
      <c r="D61" s="19">
        <v>2</v>
      </c>
      <c r="E61" s="98">
        <v>1</v>
      </c>
      <c r="F61" s="98">
        <v>0</v>
      </c>
      <c r="G61" s="19">
        <v>8</v>
      </c>
      <c r="H61" s="50"/>
    </row>
    <row r="62" spans="1:14" ht="15" customHeight="1">
      <c r="A62" s="142"/>
      <c r="B62" s="142"/>
      <c r="C62" s="142"/>
      <c r="D62" s="142"/>
      <c r="E62" s="142"/>
      <c r="F62" s="142"/>
      <c r="G62" s="142"/>
      <c r="H62" s="39"/>
    </row>
    <row r="63" spans="1:14" s="1" customFormat="1" ht="15" customHeight="1">
      <c r="A63" s="150" t="s">
        <v>365</v>
      </c>
      <c r="B63" s="150"/>
      <c r="C63" s="150"/>
      <c r="D63" s="150"/>
      <c r="E63" s="150"/>
      <c r="F63" s="150"/>
      <c r="G63" s="150"/>
      <c r="H63" s="51"/>
      <c r="I63" s="23"/>
      <c r="J63" s="23"/>
      <c r="K63" s="23"/>
      <c r="L63" s="23"/>
      <c r="M63" s="23"/>
      <c r="N63" s="23"/>
    </row>
    <row r="64" spans="1:14" s="1" customFormat="1" ht="15" customHeight="1">
      <c r="A64" s="122" t="s">
        <v>20</v>
      </c>
      <c r="B64" s="122" t="s">
        <v>0</v>
      </c>
      <c r="C64" s="122" t="s">
        <v>1</v>
      </c>
      <c r="D64" s="134" t="s">
        <v>2</v>
      </c>
      <c r="E64" s="134"/>
      <c r="F64" s="134"/>
      <c r="G64" s="122" t="s">
        <v>3</v>
      </c>
      <c r="H64" s="50"/>
    </row>
    <row r="65" spans="1:14" s="1" customFormat="1" ht="15" customHeight="1">
      <c r="A65" s="175" t="s">
        <v>74</v>
      </c>
      <c r="B65" s="176"/>
      <c r="C65" s="176"/>
      <c r="D65" s="176"/>
      <c r="E65" s="176"/>
      <c r="F65" s="176"/>
      <c r="G65" s="157"/>
      <c r="H65" s="50"/>
    </row>
    <row r="66" spans="1:14" s="1" customFormat="1" ht="15" customHeight="1">
      <c r="A66" s="123" t="s">
        <v>41</v>
      </c>
      <c r="B66" s="108" t="s">
        <v>9</v>
      </c>
      <c r="C66" s="123" t="s">
        <v>10</v>
      </c>
      <c r="D66" s="117">
        <v>1</v>
      </c>
      <c r="E66" s="117">
        <v>1</v>
      </c>
      <c r="F66" s="117">
        <v>0</v>
      </c>
      <c r="G66" s="117">
        <f>D66*3+E66*2+F66*1</f>
        <v>5</v>
      </c>
      <c r="H66" s="50"/>
    </row>
    <row r="67" spans="1:14" s="1" customFormat="1" ht="15" customHeight="1">
      <c r="A67" s="123" t="s">
        <v>14</v>
      </c>
      <c r="B67" s="117" t="s">
        <v>15</v>
      </c>
      <c r="C67" s="123" t="s">
        <v>16</v>
      </c>
      <c r="D67" s="117">
        <v>0</v>
      </c>
      <c r="E67" s="117">
        <v>1</v>
      </c>
      <c r="F67" s="117">
        <v>3</v>
      </c>
      <c r="G67" s="117">
        <f>D67*3+E67*2+F67*1</f>
        <v>5</v>
      </c>
      <c r="H67" s="135"/>
      <c r="I67" s="136"/>
      <c r="J67" s="136"/>
      <c r="K67" s="136"/>
      <c r="L67" s="136"/>
      <c r="M67" s="136"/>
      <c r="N67" s="136"/>
    </row>
    <row r="68" spans="1:14" s="1" customFormat="1" ht="15" customHeight="1">
      <c r="A68" s="123" t="s">
        <v>208</v>
      </c>
      <c r="B68" s="117" t="s">
        <v>209</v>
      </c>
      <c r="C68" s="123" t="s">
        <v>42</v>
      </c>
      <c r="D68" s="117">
        <v>0</v>
      </c>
      <c r="E68" s="117">
        <v>1</v>
      </c>
      <c r="F68" s="117">
        <v>3</v>
      </c>
      <c r="G68" s="117">
        <f>D68*3+E68*2+F68*1</f>
        <v>5</v>
      </c>
      <c r="H68" s="72"/>
      <c r="I68" s="31"/>
      <c r="J68" s="31"/>
      <c r="K68" s="31"/>
      <c r="L68" s="31"/>
      <c r="M68" s="31"/>
      <c r="N68" s="31"/>
    </row>
    <row r="69" spans="1:14" s="1" customFormat="1" ht="15" customHeight="1">
      <c r="A69" s="6"/>
      <c r="B69" s="6"/>
      <c r="C69" s="7" t="s">
        <v>11</v>
      </c>
      <c r="D69" s="124">
        <f>SUM(D66:D68)</f>
        <v>1</v>
      </c>
      <c r="E69" s="124">
        <f>SUM(E66:E68)</f>
        <v>3</v>
      </c>
      <c r="F69" s="124">
        <f>SUM(F66:F68)</f>
        <v>6</v>
      </c>
      <c r="G69" s="124">
        <f>SUM(G66:G68)</f>
        <v>15</v>
      </c>
      <c r="H69" s="72"/>
      <c r="I69" s="31"/>
      <c r="J69" s="31"/>
      <c r="K69" s="31"/>
      <c r="L69" s="31"/>
      <c r="M69" s="31"/>
      <c r="N69" s="31"/>
    </row>
    <row r="70" spans="1:14" s="1" customFormat="1" ht="15" customHeight="1">
      <c r="A70" s="123" t="s">
        <v>48</v>
      </c>
      <c r="B70" s="117" t="s">
        <v>12</v>
      </c>
      <c r="C70" s="123" t="s">
        <v>13</v>
      </c>
      <c r="D70" s="117">
        <v>2</v>
      </c>
      <c r="E70" s="117">
        <v>0</v>
      </c>
      <c r="F70" s="117">
        <v>1</v>
      </c>
      <c r="G70" s="117">
        <f>D70*3+E70*2+F70*1</f>
        <v>7</v>
      </c>
      <c r="H70" s="73"/>
      <c r="I70" s="32"/>
      <c r="J70" s="32"/>
      <c r="K70" s="32"/>
      <c r="L70" s="32"/>
      <c r="M70" s="32"/>
      <c r="N70" s="32"/>
    </row>
    <row r="71" spans="1:14" s="1" customFormat="1" ht="15" customHeight="1">
      <c r="A71" s="123"/>
      <c r="B71" s="117"/>
      <c r="C71" s="8" t="s">
        <v>11</v>
      </c>
      <c r="D71" s="118">
        <f>SUM(D69:D70)</f>
        <v>3</v>
      </c>
      <c r="E71" s="118">
        <f>SUM(E69:E70)</f>
        <v>3</v>
      </c>
      <c r="F71" s="118">
        <f>SUM(F69:F70)</f>
        <v>7</v>
      </c>
      <c r="G71" s="118">
        <f>SUM(G69:G70)</f>
        <v>22</v>
      </c>
      <c r="H71" s="72"/>
      <c r="I71" s="31"/>
      <c r="J71" s="31"/>
      <c r="K71" s="31"/>
      <c r="L71" s="31"/>
      <c r="M71" s="31"/>
      <c r="N71" s="31"/>
    </row>
    <row r="72" spans="1:14" s="1" customFormat="1" ht="15" customHeight="1">
      <c r="A72" s="132" t="s">
        <v>19</v>
      </c>
      <c r="B72" s="132"/>
      <c r="C72" s="132"/>
      <c r="D72" s="132"/>
      <c r="E72" s="132"/>
      <c r="F72" s="132"/>
      <c r="G72" s="132"/>
      <c r="H72" s="72"/>
      <c r="I72" s="31"/>
      <c r="J72" s="31"/>
      <c r="K72" s="31"/>
      <c r="L72" s="31"/>
      <c r="M72" s="31"/>
      <c r="N72" s="31"/>
    </row>
    <row r="73" spans="1:14" s="1" customFormat="1" ht="15" customHeight="1">
      <c r="A73" s="175" t="s">
        <v>74</v>
      </c>
      <c r="B73" s="176"/>
      <c r="C73" s="176"/>
      <c r="D73" s="176"/>
      <c r="E73" s="176"/>
      <c r="F73" s="176"/>
      <c r="G73" s="157"/>
      <c r="H73" s="72"/>
      <c r="I73" s="40"/>
      <c r="J73" s="40"/>
      <c r="K73" s="40"/>
      <c r="L73" s="40"/>
      <c r="M73" s="40"/>
      <c r="N73" s="40"/>
    </row>
    <row r="74" spans="1:14" s="1" customFormat="1" ht="15" customHeight="1">
      <c r="A74" s="123" t="s">
        <v>59</v>
      </c>
      <c r="B74" s="108" t="s">
        <v>44</v>
      </c>
      <c r="C74" s="123" t="s">
        <v>60</v>
      </c>
      <c r="D74" s="117">
        <v>3</v>
      </c>
      <c r="E74" s="117">
        <v>1</v>
      </c>
      <c r="F74" s="117">
        <v>2</v>
      </c>
      <c r="G74" s="117">
        <v>13</v>
      </c>
      <c r="H74" s="135"/>
      <c r="I74" s="136"/>
      <c r="J74" s="136"/>
      <c r="K74" s="136"/>
      <c r="L74" s="136"/>
      <c r="M74" s="136"/>
      <c r="N74" s="136"/>
    </row>
    <row r="75" spans="1:14" s="1" customFormat="1" ht="15" customHeight="1">
      <c r="A75" s="123" t="s">
        <v>56</v>
      </c>
      <c r="B75" s="117" t="s">
        <v>4</v>
      </c>
      <c r="C75" s="123" t="s">
        <v>5</v>
      </c>
      <c r="D75" s="117">
        <v>2</v>
      </c>
      <c r="E75" s="117">
        <v>1</v>
      </c>
      <c r="F75" s="117">
        <v>2</v>
      </c>
      <c r="G75" s="117">
        <v>10</v>
      </c>
      <c r="H75" s="74"/>
      <c r="I75" s="33"/>
      <c r="J75" s="33"/>
      <c r="K75" s="147"/>
      <c r="L75" s="147"/>
      <c r="M75" s="147"/>
      <c r="N75" s="33"/>
    </row>
    <row r="76" spans="1:14" s="1" customFormat="1" ht="15" customHeight="1">
      <c r="A76" s="123" t="s">
        <v>57</v>
      </c>
      <c r="B76" s="108" t="s">
        <v>58</v>
      </c>
      <c r="C76" s="123" t="s">
        <v>85</v>
      </c>
      <c r="D76" s="117">
        <v>3</v>
      </c>
      <c r="E76" s="117">
        <v>1</v>
      </c>
      <c r="F76" s="117">
        <v>0</v>
      </c>
      <c r="G76" s="117">
        <v>11</v>
      </c>
      <c r="H76" s="75"/>
      <c r="I76" s="34"/>
      <c r="J76" s="34"/>
      <c r="K76" s="35"/>
      <c r="L76" s="35"/>
      <c r="M76" s="35"/>
      <c r="N76" s="35"/>
    </row>
    <row r="77" spans="1:14" s="1" customFormat="1" ht="15" customHeight="1">
      <c r="A77" s="123" t="s">
        <v>86</v>
      </c>
      <c r="B77" s="117" t="s">
        <v>87</v>
      </c>
      <c r="C77" s="123" t="s">
        <v>88</v>
      </c>
      <c r="D77" s="117">
        <v>3</v>
      </c>
      <c r="E77" s="117">
        <v>1</v>
      </c>
      <c r="F77" s="117">
        <v>0</v>
      </c>
      <c r="G77" s="117">
        <v>11</v>
      </c>
      <c r="H77" s="75"/>
      <c r="I77" s="34"/>
      <c r="J77" s="36"/>
      <c r="K77" s="35"/>
      <c r="L77" s="35"/>
      <c r="M77" s="35"/>
      <c r="N77" s="35"/>
    </row>
    <row r="78" spans="1:14" s="1" customFormat="1" ht="15" customHeight="1">
      <c r="A78" s="123" t="s">
        <v>51</v>
      </c>
      <c r="B78" s="108" t="s">
        <v>7</v>
      </c>
      <c r="C78" s="123" t="s">
        <v>8</v>
      </c>
      <c r="D78" s="117">
        <v>1</v>
      </c>
      <c r="E78" s="117">
        <v>0</v>
      </c>
      <c r="F78" s="117">
        <v>3</v>
      </c>
      <c r="G78" s="117">
        <v>6</v>
      </c>
      <c r="H78" s="135"/>
      <c r="I78" s="136"/>
      <c r="J78" s="136"/>
      <c r="K78" s="136"/>
      <c r="L78" s="136"/>
      <c r="M78" s="136"/>
      <c r="N78" s="136"/>
    </row>
    <row r="79" spans="1:14" s="1" customFormat="1" ht="15" customHeight="1">
      <c r="A79" s="123" t="s">
        <v>50</v>
      </c>
      <c r="B79" s="117" t="s">
        <v>18</v>
      </c>
      <c r="C79" s="123" t="s">
        <v>65</v>
      </c>
      <c r="D79" s="117">
        <v>0</v>
      </c>
      <c r="E79" s="117">
        <v>0</v>
      </c>
      <c r="F79" s="117">
        <v>3</v>
      </c>
      <c r="G79" s="117">
        <v>3</v>
      </c>
      <c r="H79" s="72"/>
      <c r="I79" s="31"/>
      <c r="J79" s="31"/>
      <c r="K79" s="31"/>
      <c r="L79" s="31"/>
      <c r="M79" s="31"/>
      <c r="N79" s="31"/>
    </row>
    <row r="80" spans="1:14">
      <c r="A80" s="123"/>
      <c r="B80" s="108"/>
      <c r="C80" s="8" t="s">
        <v>11</v>
      </c>
      <c r="D80" s="118">
        <f>SUM(D74:D79)</f>
        <v>12</v>
      </c>
      <c r="E80" s="118">
        <f t="shared" ref="E80:G80" si="1">SUM(E74:E79)</f>
        <v>4</v>
      </c>
      <c r="F80" s="118">
        <f t="shared" si="1"/>
        <v>10</v>
      </c>
      <c r="G80" s="118">
        <f t="shared" si="1"/>
        <v>54</v>
      </c>
      <c r="H80" s="76"/>
      <c r="I80" s="37"/>
      <c r="J80" s="37"/>
      <c r="K80" s="148"/>
      <c r="L80" s="148"/>
      <c r="M80" s="148"/>
      <c r="N80" s="37"/>
    </row>
    <row r="81" spans="1:14" ht="15" customHeight="1">
      <c r="A81" s="183"/>
      <c r="B81" s="183"/>
      <c r="C81" s="183"/>
      <c r="D81" s="183"/>
      <c r="E81" s="183"/>
      <c r="F81" s="183"/>
      <c r="G81" s="183"/>
      <c r="H81" s="76"/>
      <c r="I81" s="45"/>
      <c r="J81" s="45"/>
      <c r="K81" s="45"/>
      <c r="L81" s="45"/>
      <c r="M81" s="45"/>
      <c r="N81" s="45"/>
    </row>
    <row r="82" spans="1:14" ht="15" customHeight="1">
      <c r="A82" s="175" t="s">
        <v>75</v>
      </c>
      <c r="B82" s="176"/>
      <c r="C82" s="176"/>
      <c r="D82" s="176"/>
      <c r="E82" s="176"/>
      <c r="F82" s="176"/>
      <c r="G82" s="157"/>
      <c r="H82" s="76"/>
      <c r="I82" s="45"/>
      <c r="J82" s="45"/>
      <c r="K82" s="45"/>
      <c r="L82" s="45"/>
      <c r="M82" s="45"/>
      <c r="N82" s="45"/>
    </row>
    <row r="83" spans="1:14" ht="15" customHeight="1">
      <c r="A83" s="123" t="s">
        <v>63</v>
      </c>
      <c r="B83" s="117" t="s">
        <v>64</v>
      </c>
      <c r="C83" s="123" t="s">
        <v>90</v>
      </c>
      <c r="D83" s="117">
        <v>3</v>
      </c>
      <c r="E83" s="117">
        <v>1</v>
      </c>
      <c r="F83" s="117">
        <v>0</v>
      </c>
      <c r="G83" s="117">
        <v>11</v>
      </c>
      <c r="H83" s="76"/>
      <c r="I83" s="55"/>
      <c r="J83" s="55"/>
      <c r="K83" s="55"/>
      <c r="L83" s="55"/>
      <c r="M83" s="55"/>
      <c r="N83" s="55"/>
    </row>
    <row r="84" spans="1:14" s="1" customFormat="1" ht="15" customHeight="1">
      <c r="A84" s="123" t="s">
        <v>49</v>
      </c>
      <c r="B84" s="117" t="s">
        <v>17</v>
      </c>
      <c r="C84" s="123" t="s">
        <v>91</v>
      </c>
      <c r="D84" s="117">
        <v>3</v>
      </c>
      <c r="E84" s="117">
        <v>1</v>
      </c>
      <c r="F84" s="117">
        <v>2</v>
      </c>
      <c r="G84" s="117">
        <v>13</v>
      </c>
      <c r="H84" s="74"/>
      <c r="I84" s="54"/>
      <c r="J84" s="54"/>
      <c r="K84" s="54"/>
      <c r="L84" s="54"/>
      <c r="M84" s="54"/>
      <c r="N84" s="54"/>
    </row>
    <row r="85" spans="1:14" s="1" customFormat="1" ht="15" customHeight="1">
      <c r="A85" s="123" t="s">
        <v>92</v>
      </c>
      <c r="B85" s="117" t="s">
        <v>93</v>
      </c>
      <c r="C85" s="123" t="s">
        <v>94</v>
      </c>
      <c r="D85" s="117">
        <v>2</v>
      </c>
      <c r="E85" s="117">
        <v>1</v>
      </c>
      <c r="F85" s="117">
        <v>3</v>
      </c>
      <c r="G85" s="117">
        <v>11</v>
      </c>
      <c r="H85" s="77"/>
    </row>
    <row r="86" spans="1:14" s="1" customFormat="1" ht="15" customHeight="1">
      <c r="A86" s="123" t="s">
        <v>66</v>
      </c>
      <c r="B86" s="117" t="s">
        <v>67</v>
      </c>
      <c r="C86" s="123" t="s">
        <v>95</v>
      </c>
      <c r="D86" s="133">
        <v>3</v>
      </c>
      <c r="E86" s="133">
        <v>1</v>
      </c>
      <c r="F86" s="133">
        <v>2</v>
      </c>
      <c r="G86" s="133">
        <v>13</v>
      </c>
      <c r="H86" s="77"/>
    </row>
    <row r="87" spans="1:14" s="1" customFormat="1" ht="15" customHeight="1">
      <c r="A87" s="123" t="s">
        <v>96</v>
      </c>
      <c r="B87" s="117" t="s">
        <v>97</v>
      </c>
      <c r="C87" s="123" t="s">
        <v>98</v>
      </c>
      <c r="D87" s="133"/>
      <c r="E87" s="133"/>
      <c r="F87" s="133"/>
      <c r="G87" s="133"/>
      <c r="H87" s="77"/>
    </row>
    <row r="88" spans="1:14" s="1" customFormat="1" ht="15" customHeight="1">
      <c r="A88" s="123" t="s">
        <v>52</v>
      </c>
      <c r="B88" s="117" t="s">
        <v>6</v>
      </c>
      <c r="C88" s="123" t="s">
        <v>99</v>
      </c>
      <c r="D88" s="117">
        <v>0</v>
      </c>
      <c r="E88" s="117">
        <v>0</v>
      </c>
      <c r="F88" s="117">
        <v>3</v>
      </c>
      <c r="G88" s="117">
        <v>3</v>
      </c>
      <c r="H88" s="77"/>
    </row>
    <row r="89" spans="1:14" s="1" customFormat="1" ht="15" customHeight="1">
      <c r="A89" s="123" t="s">
        <v>100</v>
      </c>
      <c r="B89" s="117" t="s">
        <v>54</v>
      </c>
      <c r="C89" s="123" t="s">
        <v>203</v>
      </c>
      <c r="D89" s="133">
        <v>2</v>
      </c>
      <c r="E89" s="133">
        <v>1</v>
      </c>
      <c r="F89" s="133">
        <v>0</v>
      </c>
      <c r="G89" s="133">
        <v>8</v>
      </c>
      <c r="H89" s="50"/>
    </row>
    <row r="90" spans="1:14" s="1" customFormat="1" ht="15" customHeight="1">
      <c r="A90" s="123" t="s">
        <v>101</v>
      </c>
      <c r="B90" s="117" t="s">
        <v>55</v>
      </c>
      <c r="C90" s="123" t="s">
        <v>202</v>
      </c>
      <c r="D90" s="133"/>
      <c r="E90" s="133"/>
      <c r="F90" s="133"/>
      <c r="G90" s="133"/>
      <c r="H90" s="50"/>
    </row>
    <row r="91" spans="1:14" s="1" customFormat="1" ht="15" customHeight="1">
      <c r="A91" s="123"/>
      <c r="B91" s="117"/>
      <c r="C91" s="8" t="s">
        <v>89</v>
      </c>
      <c r="D91" s="118">
        <f>SUM(D83:D90)</f>
        <v>13</v>
      </c>
      <c r="E91" s="118">
        <f t="shared" ref="E91:G91" si="2">SUM(E83:E90)</f>
        <v>5</v>
      </c>
      <c r="F91" s="118">
        <f t="shared" si="2"/>
        <v>10</v>
      </c>
      <c r="G91" s="118">
        <f t="shared" si="2"/>
        <v>59</v>
      </c>
      <c r="H91" s="50"/>
    </row>
    <row r="92" spans="1:14" ht="15" customHeight="1">
      <c r="A92" s="132" t="s">
        <v>210</v>
      </c>
      <c r="B92" s="132"/>
      <c r="C92" s="132"/>
      <c r="D92" s="132"/>
      <c r="E92" s="132"/>
      <c r="F92" s="132"/>
      <c r="G92" s="132"/>
      <c r="H92" s="39"/>
    </row>
    <row r="93" spans="1:14" ht="15" customHeight="1">
      <c r="A93" s="175" t="s">
        <v>76</v>
      </c>
      <c r="B93" s="176"/>
      <c r="C93" s="176"/>
      <c r="D93" s="176"/>
      <c r="E93" s="176"/>
      <c r="F93" s="176"/>
      <c r="G93" s="157"/>
      <c r="H93" s="39"/>
    </row>
    <row r="94" spans="1:14" ht="15" customHeight="1">
      <c r="A94" s="123" t="s">
        <v>102</v>
      </c>
      <c r="B94" s="117" t="s">
        <v>103</v>
      </c>
      <c r="C94" s="123" t="s">
        <v>104</v>
      </c>
      <c r="D94" s="117">
        <v>2</v>
      </c>
      <c r="E94" s="117">
        <v>0</v>
      </c>
      <c r="F94" s="117">
        <v>0</v>
      </c>
      <c r="G94" s="117">
        <v>6</v>
      </c>
      <c r="H94" s="39"/>
    </row>
    <row r="95" spans="1:14" ht="15" customHeight="1">
      <c r="A95" s="123" t="s">
        <v>105</v>
      </c>
      <c r="B95" s="117" t="s">
        <v>106</v>
      </c>
      <c r="C95" s="123" t="s">
        <v>107</v>
      </c>
      <c r="D95" s="117">
        <v>2</v>
      </c>
      <c r="E95" s="117">
        <v>0</v>
      </c>
      <c r="F95" s="117">
        <v>2</v>
      </c>
      <c r="G95" s="117">
        <v>8</v>
      </c>
      <c r="H95" s="39"/>
    </row>
    <row r="96" spans="1:14" ht="36">
      <c r="A96" s="121" t="s">
        <v>207</v>
      </c>
      <c r="B96" s="117" t="s">
        <v>124</v>
      </c>
      <c r="C96" s="120" t="s">
        <v>370</v>
      </c>
      <c r="D96" s="117">
        <v>3</v>
      </c>
      <c r="E96" s="117">
        <v>1</v>
      </c>
      <c r="F96" s="117">
        <v>0</v>
      </c>
      <c r="G96" s="117">
        <v>11</v>
      </c>
      <c r="H96" s="39"/>
    </row>
    <row r="97" spans="1:14" s="1" customFormat="1" ht="15" customHeight="1">
      <c r="A97" s="123" t="s">
        <v>108</v>
      </c>
      <c r="B97" s="117" t="s">
        <v>109</v>
      </c>
      <c r="C97" s="123" t="s">
        <v>110</v>
      </c>
      <c r="D97" s="117">
        <v>0</v>
      </c>
      <c r="E97" s="117">
        <v>0</v>
      </c>
      <c r="F97" s="117">
        <v>2</v>
      </c>
      <c r="G97" s="117">
        <v>2</v>
      </c>
      <c r="H97" s="77"/>
    </row>
    <row r="98" spans="1:14" ht="15" customHeight="1">
      <c r="A98" s="123" t="s">
        <v>111</v>
      </c>
      <c r="B98" s="117" t="s">
        <v>112</v>
      </c>
      <c r="C98" s="123" t="s">
        <v>113</v>
      </c>
      <c r="D98" s="117">
        <v>2</v>
      </c>
      <c r="E98" s="117">
        <v>0</v>
      </c>
      <c r="F98" s="117">
        <v>0</v>
      </c>
      <c r="G98" s="117">
        <v>6</v>
      </c>
      <c r="H98" s="39"/>
    </row>
    <row r="99" spans="1:14" ht="15" customHeight="1">
      <c r="A99" s="123" t="s">
        <v>114</v>
      </c>
      <c r="B99" s="117" t="s">
        <v>115</v>
      </c>
      <c r="C99" s="123" t="s">
        <v>116</v>
      </c>
      <c r="D99" s="117">
        <v>0</v>
      </c>
      <c r="E99" s="117">
        <v>0</v>
      </c>
      <c r="F99" s="117">
        <v>3</v>
      </c>
      <c r="G99" s="117">
        <v>3</v>
      </c>
      <c r="H99" s="39"/>
    </row>
    <row r="100" spans="1:14" s="1" customFormat="1" ht="15" customHeight="1">
      <c r="A100" s="123" t="s">
        <v>117</v>
      </c>
      <c r="B100" s="117" t="s">
        <v>118</v>
      </c>
      <c r="C100" s="123" t="s">
        <v>119</v>
      </c>
      <c r="D100" s="117">
        <v>3</v>
      </c>
      <c r="E100" s="117">
        <v>1</v>
      </c>
      <c r="F100" s="117">
        <v>0</v>
      </c>
      <c r="G100" s="117">
        <v>11</v>
      </c>
      <c r="H100" s="50"/>
    </row>
    <row r="101" spans="1:14" s="1" customFormat="1" ht="15" customHeight="1">
      <c r="A101" s="123" t="s">
        <v>120</v>
      </c>
      <c r="B101" s="117" t="s">
        <v>121</v>
      </c>
      <c r="C101" s="123" t="s">
        <v>206</v>
      </c>
      <c r="D101" s="133">
        <v>2</v>
      </c>
      <c r="E101" s="133">
        <v>1</v>
      </c>
      <c r="F101" s="133">
        <v>0</v>
      </c>
      <c r="G101" s="133">
        <v>8</v>
      </c>
      <c r="H101" s="50"/>
    </row>
    <row r="102" spans="1:14" s="21" customFormat="1" ht="15" customHeight="1">
      <c r="A102" s="123" t="s">
        <v>122</v>
      </c>
      <c r="B102" s="117" t="s">
        <v>123</v>
      </c>
      <c r="C102" s="123" t="s">
        <v>205</v>
      </c>
      <c r="D102" s="133"/>
      <c r="E102" s="133"/>
      <c r="F102" s="133"/>
      <c r="G102" s="133"/>
      <c r="H102" s="78"/>
    </row>
    <row r="103" spans="1:14" s="1" customFormat="1" ht="15" customHeight="1">
      <c r="A103" s="123"/>
      <c r="B103" s="117"/>
      <c r="C103" s="8" t="s">
        <v>89</v>
      </c>
      <c r="D103" s="118">
        <f>SUM(D94:D102)</f>
        <v>14</v>
      </c>
      <c r="E103" s="118">
        <f t="shared" ref="E103:G103" si="3">SUM(E94:E102)</f>
        <v>3</v>
      </c>
      <c r="F103" s="118">
        <f t="shared" si="3"/>
        <v>7</v>
      </c>
      <c r="G103" s="118">
        <f t="shared" si="3"/>
        <v>55</v>
      </c>
      <c r="H103" s="50"/>
    </row>
    <row r="104" spans="1:14">
      <c r="A104" s="132" t="s">
        <v>204</v>
      </c>
      <c r="B104" s="132"/>
      <c r="C104" s="132"/>
      <c r="D104" s="132"/>
      <c r="E104" s="132"/>
      <c r="F104" s="132"/>
      <c r="G104" s="132"/>
      <c r="H104" s="39"/>
    </row>
    <row r="105" spans="1:14">
      <c r="A105" s="168"/>
      <c r="B105" s="168"/>
      <c r="C105" s="168"/>
      <c r="D105" s="168"/>
      <c r="E105" s="168"/>
      <c r="F105" s="168"/>
      <c r="G105" s="168"/>
      <c r="H105" s="49"/>
      <c r="I105" s="38"/>
      <c r="J105" s="38"/>
    </row>
    <row r="106" spans="1:14" ht="15" customHeight="1">
      <c r="A106" s="175" t="s">
        <v>77</v>
      </c>
      <c r="B106" s="176"/>
      <c r="C106" s="176"/>
      <c r="D106" s="176"/>
      <c r="E106" s="176"/>
      <c r="F106" s="176"/>
      <c r="G106" s="157"/>
      <c r="H106" s="39"/>
    </row>
    <row r="107" spans="1:14">
      <c r="A107" s="173" t="s">
        <v>125</v>
      </c>
      <c r="B107" s="101" t="s">
        <v>371</v>
      </c>
      <c r="C107" s="6" t="s">
        <v>372</v>
      </c>
      <c r="D107" s="133">
        <v>3</v>
      </c>
      <c r="E107" s="133">
        <v>1</v>
      </c>
      <c r="F107" s="133">
        <v>0</v>
      </c>
      <c r="G107" s="133">
        <v>11</v>
      </c>
      <c r="H107" s="39"/>
    </row>
    <row r="108" spans="1:14" ht="15" customHeight="1">
      <c r="A108" s="174"/>
      <c r="B108" s="101" t="s">
        <v>126</v>
      </c>
      <c r="C108" s="6" t="s">
        <v>127</v>
      </c>
      <c r="D108" s="133"/>
      <c r="E108" s="133"/>
      <c r="F108" s="133"/>
      <c r="G108" s="133"/>
      <c r="H108" s="9"/>
      <c r="I108" s="9"/>
      <c r="J108" s="9"/>
      <c r="K108" s="9"/>
      <c r="L108" s="9"/>
      <c r="M108" s="9"/>
      <c r="N108" s="39"/>
    </row>
    <row r="109" spans="1:14">
      <c r="A109" s="123" t="s">
        <v>128</v>
      </c>
      <c r="B109" s="117" t="s">
        <v>129</v>
      </c>
      <c r="C109" s="123" t="s">
        <v>130</v>
      </c>
      <c r="D109" s="117">
        <v>2</v>
      </c>
      <c r="E109" s="117">
        <v>1</v>
      </c>
      <c r="F109" s="117">
        <v>2</v>
      </c>
      <c r="G109" s="117">
        <v>10</v>
      </c>
      <c r="H109" s="9"/>
      <c r="I109" s="9"/>
      <c r="J109" s="9"/>
      <c r="K109" s="9"/>
      <c r="L109" s="9"/>
      <c r="M109" s="9"/>
      <c r="N109" s="39"/>
    </row>
    <row r="110" spans="1:14">
      <c r="A110" s="123" t="s">
        <v>131</v>
      </c>
      <c r="B110" s="117" t="s">
        <v>132</v>
      </c>
      <c r="C110" s="123" t="s">
        <v>133</v>
      </c>
      <c r="D110" s="117">
        <v>2</v>
      </c>
      <c r="E110" s="117">
        <v>1</v>
      </c>
      <c r="F110" s="117">
        <v>2</v>
      </c>
      <c r="G110" s="117">
        <v>10</v>
      </c>
      <c r="H110" s="9"/>
      <c r="I110" s="9"/>
      <c r="J110" s="9"/>
      <c r="K110" s="9"/>
      <c r="L110" s="9"/>
      <c r="M110" s="9"/>
      <c r="N110" s="39"/>
    </row>
    <row r="111" spans="1:14">
      <c r="A111" s="123" t="s">
        <v>134</v>
      </c>
      <c r="B111" s="117" t="s">
        <v>135</v>
      </c>
      <c r="C111" s="123" t="s">
        <v>136</v>
      </c>
      <c r="D111" s="117">
        <v>2</v>
      </c>
      <c r="E111" s="117">
        <v>1</v>
      </c>
      <c r="F111" s="117">
        <v>0</v>
      </c>
      <c r="G111" s="117">
        <v>8</v>
      </c>
      <c r="H111" s="9"/>
      <c r="I111" s="9"/>
      <c r="J111" s="9"/>
      <c r="K111" s="9"/>
      <c r="L111" s="9"/>
      <c r="M111" s="9"/>
      <c r="N111" s="39"/>
    </row>
    <row r="112" spans="1:14">
      <c r="A112" s="123" t="s">
        <v>137</v>
      </c>
      <c r="B112" s="117" t="s">
        <v>138</v>
      </c>
      <c r="C112" s="123" t="s">
        <v>139</v>
      </c>
      <c r="D112" s="117">
        <v>2</v>
      </c>
      <c r="E112" s="117">
        <v>1</v>
      </c>
      <c r="F112" s="117">
        <v>2</v>
      </c>
      <c r="G112" s="117">
        <v>10</v>
      </c>
      <c r="H112" s="9"/>
      <c r="I112" s="9"/>
      <c r="J112" s="9"/>
      <c r="K112" s="9"/>
      <c r="L112" s="9"/>
      <c r="M112" s="9"/>
      <c r="N112" s="39"/>
    </row>
    <row r="113" spans="1:14" ht="15" customHeight="1">
      <c r="A113" s="123" t="s">
        <v>140</v>
      </c>
      <c r="B113" s="117" t="s">
        <v>141</v>
      </c>
      <c r="C113" s="123" t="s">
        <v>43</v>
      </c>
      <c r="D113" s="117">
        <v>0</v>
      </c>
      <c r="E113" s="117">
        <v>0</v>
      </c>
      <c r="F113" s="117">
        <v>5</v>
      </c>
      <c r="G113" s="117">
        <v>5</v>
      </c>
      <c r="H113" s="9"/>
      <c r="I113" s="9"/>
      <c r="J113" s="9"/>
      <c r="K113" s="9"/>
      <c r="L113" s="9"/>
      <c r="M113" s="9"/>
      <c r="N113" s="39"/>
    </row>
    <row r="114" spans="1:14">
      <c r="A114" s="123" t="s">
        <v>53</v>
      </c>
      <c r="B114" s="117" t="s">
        <v>21</v>
      </c>
      <c r="C114" s="123" t="s">
        <v>142</v>
      </c>
      <c r="D114" s="117">
        <v>1</v>
      </c>
      <c r="E114" s="117">
        <v>1</v>
      </c>
      <c r="F114" s="117">
        <v>0</v>
      </c>
      <c r="G114" s="117">
        <v>5</v>
      </c>
      <c r="H114" s="9"/>
      <c r="I114" s="9"/>
      <c r="J114" s="9"/>
      <c r="K114" s="9"/>
      <c r="L114" s="9"/>
      <c r="M114" s="9"/>
      <c r="N114" s="39"/>
    </row>
    <row r="115" spans="1:14">
      <c r="A115" s="115"/>
      <c r="B115" s="116"/>
      <c r="C115" s="7" t="s">
        <v>89</v>
      </c>
      <c r="D115" s="118">
        <f>SUM(D107:D114)</f>
        <v>12</v>
      </c>
      <c r="E115" s="118">
        <f t="shared" ref="E115:G115" si="4">SUM(E107:E114)</f>
        <v>6</v>
      </c>
      <c r="F115" s="118">
        <f t="shared" si="4"/>
        <v>11</v>
      </c>
      <c r="G115" s="118">
        <f t="shared" si="4"/>
        <v>59</v>
      </c>
      <c r="H115" s="9"/>
      <c r="I115" s="9"/>
      <c r="J115" s="9"/>
      <c r="K115" s="9"/>
      <c r="L115" s="9"/>
      <c r="M115" s="9"/>
      <c r="N115" s="39"/>
    </row>
    <row r="116" spans="1:14">
      <c r="A116" s="161"/>
      <c r="B116" s="161"/>
      <c r="C116" s="161"/>
      <c r="D116" s="161"/>
      <c r="E116" s="161"/>
      <c r="F116" s="161"/>
      <c r="G116" s="161"/>
      <c r="H116" s="39"/>
    </row>
    <row r="117" spans="1:14" ht="15" customHeight="1">
      <c r="A117" s="175" t="s">
        <v>79</v>
      </c>
      <c r="B117" s="176"/>
      <c r="C117" s="176"/>
      <c r="D117" s="176"/>
      <c r="E117" s="176"/>
      <c r="F117" s="176"/>
      <c r="G117" s="157"/>
      <c r="H117" s="39"/>
    </row>
    <row r="118" spans="1:14">
      <c r="A118" s="123" t="s">
        <v>158</v>
      </c>
      <c r="B118" s="117" t="s">
        <v>159</v>
      </c>
      <c r="C118" s="123" t="s">
        <v>160</v>
      </c>
      <c r="D118" s="117">
        <v>2</v>
      </c>
      <c r="E118" s="117">
        <v>1</v>
      </c>
      <c r="F118" s="117">
        <v>0</v>
      </c>
      <c r="G118" s="117">
        <v>8</v>
      </c>
      <c r="H118" s="39"/>
    </row>
    <row r="119" spans="1:14">
      <c r="A119" s="123" t="s">
        <v>161</v>
      </c>
      <c r="B119" s="117" t="s">
        <v>162</v>
      </c>
      <c r="C119" s="123" t="s">
        <v>163</v>
      </c>
      <c r="D119" s="117">
        <v>2</v>
      </c>
      <c r="E119" s="117">
        <v>1</v>
      </c>
      <c r="F119" s="117">
        <v>0</v>
      </c>
      <c r="G119" s="117">
        <v>8</v>
      </c>
      <c r="H119" s="39"/>
    </row>
    <row r="120" spans="1:14" ht="15" customHeight="1">
      <c r="A120" s="123" t="s">
        <v>164</v>
      </c>
      <c r="B120" s="117" t="s">
        <v>165</v>
      </c>
      <c r="C120" s="123" t="s">
        <v>166</v>
      </c>
      <c r="D120" s="117">
        <v>2</v>
      </c>
      <c r="E120" s="117">
        <v>1</v>
      </c>
      <c r="F120" s="117">
        <v>0</v>
      </c>
      <c r="G120" s="117">
        <v>8</v>
      </c>
      <c r="H120" s="39"/>
    </row>
    <row r="121" spans="1:14" ht="15.75" customHeight="1">
      <c r="A121" s="123" t="s">
        <v>167</v>
      </c>
      <c r="B121" s="117" t="s">
        <v>168</v>
      </c>
      <c r="C121" s="123" t="s">
        <v>169</v>
      </c>
      <c r="D121" s="117">
        <v>0</v>
      </c>
      <c r="E121" s="117">
        <v>0</v>
      </c>
      <c r="F121" s="117">
        <v>2</v>
      </c>
      <c r="G121" s="117">
        <v>2</v>
      </c>
      <c r="H121" s="39"/>
    </row>
    <row r="122" spans="1:14">
      <c r="A122" s="123" t="s">
        <v>170</v>
      </c>
      <c r="B122" s="117" t="s">
        <v>170</v>
      </c>
      <c r="C122" s="123" t="s">
        <v>171</v>
      </c>
      <c r="D122" s="117">
        <v>3</v>
      </c>
      <c r="E122" s="117">
        <v>0</v>
      </c>
      <c r="F122" s="117">
        <v>0</v>
      </c>
      <c r="G122" s="117">
        <v>9</v>
      </c>
      <c r="H122" s="39">
        <f>G118+G119+G120+G121+G122+G123</f>
        <v>44</v>
      </c>
    </row>
    <row r="123" spans="1:14">
      <c r="A123" s="123" t="s">
        <v>70</v>
      </c>
      <c r="B123" s="117" t="s">
        <v>70</v>
      </c>
      <c r="C123" s="123" t="s">
        <v>251</v>
      </c>
      <c r="D123" s="117">
        <v>3</v>
      </c>
      <c r="E123" s="117">
        <v>0</v>
      </c>
      <c r="F123" s="117">
        <v>0</v>
      </c>
      <c r="G123" s="117">
        <v>9</v>
      </c>
      <c r="H123" s="39"/>
    </row>
    <row r="124" spans="1:14" ht="15" customHeight="1">
      <c r="A124" s="123"/>
      <c r="B124" s="117"/>
      <c r="C124" s="8" t="s">
        <v>89</v>
      </c>
      <c r="D124" s="118">
        <f>SUM(D118:D123)</f>
        <v>12</v>
      </c>
      <c r="E124" s="118">
        <f t="shared" ref="E124:G124" si="5">SUM(E118:E123)</f>
        <v>3</v>
      </c>
      <c r="F124" s="118">
        <f t="shared" si="5"/>
        <v>2</v>
      </c>
      <c r="G124" s="118">
        <f t="shared" si="5"/>
        <v>44</v>
      </c>
      <c r="H124" s="39"/>
    </row>
    <row r="125" spans="1:14">
      <c r="A125" s="123" t="s">
        <v>213</v>
      </c>
      <c r="B125" s="117" t="s">
        <v>212</v>
      </c>
      <c r="C125" s="123" t="s">
        <v>211</v>
      </c>
      <c r="D125" s="117">
        <v>0</v>
      </c>
      <c r="E125" s="117">
        <v>0</v>
      </c>
      <c r="F125" s="117">
        <v>10</v>
      </c>
      <c r="G125" s="117">
        <v>10</v>
      </c>
      <c r="H125" s="39"/>
    </row>
    <row r="126" spans="1:14">
      <c r="A126" s="123"/>
      <c r="B126" s="117"/>
      <c r="C126" s="8" t="s">
        <v>89</v>
      </c>
      <c r="D126" s="118">
        <f>SUM(D124:D125)</f>
        <v>12</v>
      </c>
      <c r="E126" s="118">
        <f t="shared" ref="E126:G126" si="6">SUM(E124:E125)</f>
        <v>3</v>
      </c>
      <c r="F126" s="118">
        <f t="shared" si="6"/>
        <v>12</v>
      </c>
      <c r="G126" s="118">
        <f t="shared" si="6"/>
        <v>54</v>
      </c>
      <c r="H126" s="39"/>
    </row>
    <row r="127" spans="1:14">
      <c r="A127" s="160" t="s">
        <v>268</v>
      </c>
      <c r="B127" s="160"/>
      <c r="C127" s="160"/>
      <c r="D127" s="160"/>
      <c r="E127" s="160"/>
      <c r="F127" s="160"/>
      <c r="G127" s="160"/>
      <c r="H127" s="39"/>
    </row>
    <row r="128" spans="1:14" ht="15" customHeight="1">
      <c r="A128" s="175" t="s">
        <v>375</v>
      </c>
      <c r="B128" s="176"/>
      <c r="C128" s="176"/>
      <c r="D128" s="176"/>
      <c r="E128" s="176"/>
      <c r="F128" s="176"/>
      <c r="G128" s="157"/>
      <c r="H128" s="39"/>
    </row>
    <row r="129" spans="1:9" ht="15.75" customHeight="1">
      <c r="A129" s="123" t="s">
        <v>172</v>
      </c>
      <c r="B129" s="117" t="s">
        <v>173</v>
      </c>
      <c r="C129" s="123" t="s">
        <v>174</v>
      </c>
      <c r="D129" s="117">
        <v>2</v>
      </c>
      <c r="E129" s="117">
        <v>1</v>
      </c>
      <c r="F129" s="117">
        <v>0</v>
      </c>
      <c r="G129" s="117">
        <v>8</v>
      </c>
      <c r="H129" s="39"/>
    </row>
    <row r="130" spans="1:9" ht="15" customHeight="1">
      <c r="A130" s="123" t="s">
        <v>175</v>
      </c>
      <c r="B130" s="117" t="s">
        <v>176</v>
      </c>
      <c r="C130" s="123" t="s">
        <v>177</v>
      </c>
      <c r="D130" s="117">
        <v>0</v>
      </c>
      <c r="E130" s="117">
        <v>0</v>
      </c>
      <c r="F130" s="117">
        <v>2</v>
      </c>
      <c r="G130" s="117">
        <v>2</v>
      </c>
      <c r="H130" s="157"/>
      <c r="I130" s="138"/>
    </row>
    <row r="131" spans="1:9">
      <c r="A131" s="123" t="s">
        <v>178</v>
      </c>
      <c r="B131" s="117" t="s">
        <v>179</v>
      </c>
      <c r="C131" s="123" t="s">
        <v>180</v>
      </c>
      <c r="D131" s="117">
        <v>2</v>
      </c>
      <c r="E131" s="117">
        <v>1</v>
      </c>
      <c r="F131" s="117">
        <v>2</v>
      </c>
      <c r="G131" s="117">
        <v>10</v>
      </c>
      <c r="H131" s="39"/>
    </row>
    <row r="132" spans="1:9" ht="15.75" customHeight="1">
      <c r="A132" s="123" t="s">
        <v>181</v>
      </c>
      <c r="B132" s="117" t="s">
        <v>260</v>
      </c>
      <c r="C132" s="123" t="s">
        <v>258</v>
      </c>
      <c r="D132" s="117">
        <v>2</v>
      </c>
      <c r="E132" s="117">
        <v>1</v>
      </c>
      <c r="F132" s="117">
        <v>0</v>
      </c>
      <c r="G132" s="117">
        <v>8</v>
      </c>
      <c r="H132" s="39"/>
    </row>
    <row r="133" spans="1:9">
      <c r="A133" s="123" t="s">
        <v>182</v>
      </c>
      <c r="B133" s="117" t="s">
        <v>183</v>
      </c>
      <c r="C133" s="123" t="s">
        <v>69</v>
      </c>
      <c r="D133" s="117">
        <v>3</v>
      </c>
      <c r="E133" s="117">
        <v>0</v>
      </c>
      <c r="F133" s="117">
        <v>0</v>
      </c>
      <c r="G133" s="117">
        <v>9</v>
      </c>
      <c r="H133" s="39">
        <f>G129+G130+G131+G132+G133+G134+G135</f>
        <v>56</v>
      </c>
    </row>
    <row r="134" spans="1:9" ht="15.75" customHeight="1">
      <c r="A134" s="123" t="s">
        <v>214</v>
      </c>
      <c r="B134" s="117" t="s">
        <v>215</v>
      </c>
      <c r="C134" s="123" t="s">
        <v>68</v>
      </c>
      <c r="D134" s="117">
        <v>0</v>
      </c>
      <c r="E134" s="117">
        <v>0</v>
      </c>
      <c r="F134" s="117">
        <v>10</v>
      </c>
      <c r="G134" s="117">
        <v>10</v>
      </c>
      <c r="H134" s="39"/>
    </row>
    <row r="135" spans="1:9">
      <c r="A135" s="123" t="s">
        <v>70</v>
      </c>
      <c r="B135" s="117" t="s">
        <v>70</v>
      </c>
      <c r="C135" s="123" t="s">
        <v>251</v>
      </c>
      <c r="D135" s="117">
        <v>3</v>
      </c>
      <c r="E135" s="117">
        <v>0</v>
      </c>
      <c r="F135" s="117">
        <v>0</v>
      </c>
      <c r="G135" s="117">
        <v>9</v>
      </c>
      <c r="H135" s="39"/>
    </row>
    <row r="136" spans="1:9" ht="15.75" customHeight="1">
      <c r="A136" s="123"/>
      <c r="B136" s="117"/>
      <c r="C136" s="8" t="s">
        <v>89</v>
      </c>
      <c r="D136" s="118">
        <v>12</v>
      </c>
      <c r="E136" s="118">
        <v>3</v>
      </c>
      <c r="F136" s="118">
        <v>14</v>
      </c>
      <c r="G136" s="118">
        <v>56</v>
      </c>
      <c r="H136" s="39"/>
    </row>
    <row r="137" spans="1:9">
      <c r="A137" s="160" t="s">
        <v>268</v>
      </c>
      <c r="B137" s="160"/>
      <c r="C137" s="160"/>
      <c r="D137" s="160"/>
      <c r="E137" s="160"/>
      <c r="F137" s="160"/>
      <c r="G137" s="160"/>
      <c r="H137" s="39"/>
    </row>
    <row r="138" spans="1:9" ht="15.75" customHeight="1">
      <c r="A138" s="166" t="s">
        <v>293</v>
      </c>
      <c r="B138" s="166"/>
      <c r="C138" s="166"/>
      <c r="D138" s="166"/>
      <c r="E138" s="166"/>
      <c r="F138" s="166"/>
      <c r="G138" s="166"/>
      <c r="H138" s="39"/>
    </row>
    <row r="139" spans="1:9">
      <c r="A139" s="162" t="s">
        <v>352</v>
      </c>
      <c r="B139" s="119" t="s">
        <v>276</v>
      </c>
      <c r="C139" s="121" t="s">
        <v>277</v>
      </c>
      <c r="D139" s="19">
        <v>2</v>
      </c>
      <c r="E139" s="98">
        <v>1</v>
      </c>
      <c r="F139" s="98">
        <v>0</v>
      </c>
      <c r="G139" s="19">
        <v>8</v>
      </c>
      <c r="H139" s="39"/>
    </row>
    <row r="140" spans="1:9">
      <c r="A140" s="163"/>
      <c r="B140" s="119" t="s">
        <v>278</v>
      </c>
      <c r="C140" s="123" t="s">
        <v>239</v>
      </c>
      <c r="D140" s="127">
        <v>2</v>
      </c>
      <c r="E140" s="98">
        <v>1</v>
      </c>
      <c r="F140" s="98">
        <v>0</v>
      </c>
      <c r="G140" s="19">
        <v>8</v>
      </c>
      <c r="H140" s="39"/>
    </row>
    <row r="141" spans="1:9">
      <c r="A141" s="163"/>
      <c r="B141" s="109" t="s">
        <v>279</v>
      </c>
      <c r="C141" s="110" t="s">
        <v>243</v>
      </c>
      <c r="D141" s="19">
        <v>2</v>
      </c>
      <c r="E141" s="98">
        <v>1</v>
      </c>
      <c r="F141" s="98">
        <v>0</v>
      </c>
      <c r="G141" s="19">
        <v>8</v>
      </c>
      <c r="H141" s="39"/>
    </row>
    <row r="142" spans="1:9">
      <c r="A142" s="163"/>
      <c r="B142" s="119" t="s">
        <v>280</v>
      </c>
      <c r="C142" s="121" t="s">
        <v>281</v>
      </c>
      <c r="D142" s="119">
        <v>2</v>
      </c>
      <c r="E142" s="98">
        <v>1</v>
      </c>
      <c r="F142" s="98">
        <v>0</v>
      </c>
      <c r="G142" s="19">
        <v>8</v>
      </c>
      <c r="H142" s="39"/>
    </row>
    <row r="143" spans="1:9">
      <c r="A143" s="164"/>
      <c r="B143" s="119" t="s">
        <v>282</v>
      </c>
      <c r="C143" s="99" t="s">
        <v>283</v>
      </c>
      <c r="D143" s="119">
        <v>2</v>
      </c>
      <c r="E143" s="98">
        <v>1</v>
      </c>
      <c r="F143" s="98">
        <v>0</v>
      </c>
      <c r="G143" s="19">
        <v>8</v>
      </c>
      <c r="H143" s="39"/>
    </row>
    <row r="144" spans="1:9">
      <c r="A144" s="133"/>
      <c r="B144" s="133"/>
      <c r="C144" s="133"/>
      <c r="D144" s="133"/>
      <c r="E144" s="133"/>
      <c r="F144" s="133"/>
      <c r="G144" s="133"/>
      <c r="H144" s="39"/>
    </row>
    <row r="145" spans="1:15" ht="15" customHeight="1">
      <c r="A145" s="180" t="s">
        <v>80</v>
      </c>
      <c r="B145" s="181"/>
      <c r="C145" s="181"/>
      <c r="D145" s="181"/>
      <c r="E145" s="181"/>
      <c r="F145" s="181"/>
      <c r="G145" s="182"/>
      <c r="H145" s="39"/>
    </row>
    <row r="146" spans="1:15" ht="15.75" customHeight="1">
      <c r="A146" s="123" t="s">
        <v>184</v>
      </c>
      <c r="B146" s="117" t="s">
        <v>185</v>
      </c>
      <c r="C146" s="123" t="s">
        <v>186</v>
      </c>
      <c r="D146" s="117">
        <v>0</v>
      </c>
      <c r="E146" s="117">
        <v>0</v>
      </c>
      <c r="F146" s="117">
        <v>5</v>
      </c>
      <c r="G146" s="117">
        <v>5</v>
      </c>
      <c r="H146" s="39"/>
    </row>
    <row r="147" spans="1:15" ht="15" customHeight="1">
      <c r="A147" s="8"/>
      <c r="B147" s="118"/>
      <c r="C147" s="8" t="s">
        <v>89</v>
      </c>
      <c r="D147" s="118">
        <v>0</v>
      </c>
      <c r="E147" s="118">
        <v>0</v>
      </c>
      <c r="F147" s="118">
        <v>5</v>
      </c>
      <c r="G147" s="118">
        <v>5</v>
      </c>
      <c r="H147" s="39"/>
    </row>
    <row r="148" spans="1:15">
      <c r="A148" s="165"/>
      <c r="B148" s="165"/>
      <c r="C148" s="165"/>
      <c r="D148" s="165"/>
      <c r="E148" s="165"/>
      <c r="F148" s="165"/>
      <c r="G148" s="165"/>
      <c r="H148" s="39"/>
    </row>
    <row r="149" spans="1:15" ht="15" customHeight="1">
      <c r="A149" s="175" t="s">
        <v>81</v>
      </c>
      <c r="B149" s="176"/>
      <c r="C149" s="176"/>
      <c r="D149" s="176"/>
      <c r="E149" s="176"/>
      <c r="F149" s="176"/>
      <c r="G149" s="157"/>
      <c r="H149" s="39"/>
    </row>
    <row r="150" spans="1:15">
      <c r="A150" s="123" t="s">
        <v>187</v>
      </c>
      <c r="B150" s="117" t="s">
        <v>188</v>
      </c>
      <c r="C150" s="123" t="s">
        <v>189</v>
      </c>
      <c r="D150" s="117">
        <v>2</v>
      </c>
      <c r="E150" s="117">
        <v>0</v>
      </c>
      <c r="F150" s="117">
        <v>0</v>
      </c>
      <c r="G150" s="117">
        <v>6</v>
      </c>
      <c r="H150" s="39"/>
    </row>
    <row r="151" spans="1:15">
      <c r="A151" s="123" t="s">
        <v>190</v>
      </c>
      <c r="B151" s="117" t="s">
        <v>266</v>
      </c>
      <c r="C151" s="123" t="s">
        <v>259</v>
      </c>
      <c r="D151" s="117">
        <v>2</v>
      </c>
      <c r="E151" s="117">
        <v>1</v>
      </c>
      <c r="F151" s="117">
        <v>0</v>
      </c>
      <c r="G151" s="117">
        <v>8</v>
      </c>
      <c r="H151" s="39"/>
    </row>
    <row r="152" spans="1:15">
      <c r="A152" s="123" t="s">
        <v>181</v>
      </c>
      <c r="B152" s="117" t="s">
        <v>265</v>
      </c>
      <c r="C152" s="123" t="s">
        <v>267</v>
      </c>
      <c r="D152" s="117">
        <v>3</v>
      </c>
      <c r="E152" s="117">
        <v>0</v>
      </c>
      <c r="F152" s="117">
        <v>0</v>
      </c>
      <c r="G152" s="117">
        <v>9</v>
      </c>
      <c r="H152" s="39">
        <f>G150+G151+G152+G153+G154+G155+G156</f>
        <v>53</v>
      </c>
    </row>
    <row r="153" spans="1:15">
      <c r="A153" s="123" t="s">
        <v>61</v>
      </c>
      <c r="B153" s="117" t="s">
        <v>61</v>
      </c>
      <c r="C153" s="123" t="s">
        <v>71</v>
      </c>
      <c r="D153" s="117">
        <v>3</v>
      </c>
      <c r="E153" s="117">
        <v>0</v>
      </c>
      <c r="F153" s="117">
        <v>0</v>
      </c>
      <c r="G153" s="117">
        <v>9</v>
      </c>
      <c r="H153" s="39"/>
    </row>
    <row r="154" spans="1:15">
      <c r="A154" s="123" t="s">
        <v>191</v>
      </c>
      <c r="B154" s="117" t="s">
        <v>192</v>
      </c>
      <c r="C154" s="123" t="s">
        <v>193</v>
      </c>
      <c r="D154" s="117">
        <v>0</v>
      </c>
      <c r="E154" s="117">
        <v>0</v>
      </c>
      <c r="F154" s="117">
        <v>2</v>
      </c>
      <c r="G154" s="117">
        <v>2</v>
      </c>
      <c r="H154" s="39"/>
    </row>
    <row r="155" spans="1:15">
      <c r="A155" s="123" t="s">
        <v>70</v>
      </c>
      <c r="B155" s="117" t="s">
        <v>70</v>
      </c>
      <c r="C155" s="123" t="s">
        <v>250</v>
      </c>
      <c r="D155" s="117">
        <v>3</v>
      </c>
      <c r="E155" s="117">
        <v>0</v>
      </c>
      <c r="F155" s="117">
        <v>0</v>
      </c>
      <c r="G155" s="117">
        <v>9</v>
      </c>
      <c r="H155" s="39"/>
    </row>
    <row r="156" spans="1:15" ht="15" customHeight="1">
      <c r="A156" s="123" t="s">
        <v>194</v>
      </c>
      <c r="B156" s="117" t="s">
        <v>195</v>
      </c>
      <c r="C156" s="123" t="s">
        <v>221</v>
      </c>
      <c r="D156" s="117">
        <v>0</v>
      </c>
      <c r="E156" s="117">
        <v>0</v>
      </c>
      <c r="F156" s="117">
        <v>10</v>
      </c>
      <c r="G156" s="117">
        <v>10</v>
      </c>
      <c r="H156" s="39"/>
    </row>
    <row r="157" spans="1:15">
      <c r="A157" s="8"/>
      <c r="B157" s="118"/>
      <c r="C157" s="8" t="s">
        <v>220</v>
      </c>
      <c r="D157" s="118">
        <v>13</v>
      </c>
      <c r="E157" s="118">
        <v>1</v>
      </c>
      <c r="F157" s="118">
        <v>12</v>
      </c>
      <c r="G157" s="118">
        <v>53</v>
      </c>
      <c r="H157" s="39"/>
    </row>
    <row r="158" spans="1:15" ht="15" customHeight="1">
      <c r="A158" s="123" t="s">
        <v>217</v>
      </c>
      <c r="B158" s="117" t="s">
        <v>216</v>
      </c>
      <c r="C158" s="123" t="s">
        <v>218</v>
      </c>
      <c r="D158" s="117">
        <v>0</v>
      </c>
      <c r="E158" s="117">
        <v>0</v>
      </c>
      <c r="F158" s="117">
        <v>10</v>
      </c>
      <c r="G158" s="117">
        <v>10</v>
      </c>
      <c r="H158" s="39"/>
    </row>
    <row r="159" spans="1:15">
      <c r="A159" s="8"/>
      <c r="B159" s="118"/>
      <c r="C159" s="8" t="s">
        <v>219</v>
      </c>
      <c r="D159" s="118">
        <v>13</v>
      </c>
      <c r="E159" s="118">
        <v>1</v>
      </c>
      <c r="F159" s="118">
        <v>22</v>
      </c>
      <c r="G159" s="118">
        <v>63</v>
      </c>
      <c r="H159" s="39"/>
    </row>
    <row r="160" spans="1:15" s="105" customFormat="1" ht="13.5" customHeight="1">
      <c r="A160" s="160" t="s">
        <v>268</v>
      </c>
      <c r="B160" s="160"/>
      <c r="C160" s="160"/>
      <c r="D160" s="160"/>
      <c r="E160" s="160"/>
      <c r="F160" s="160"/>
      <c r="G160" s="160"/>
      <c r="H160" s="103"/>
      <c r="I160" s="103"/>
      <c r="J160" s="103"/>
      <c r="K160" s="103"/>
      <c r="L160" s="103"/>
      <c r="M160" s="103"/>
      <c r="N160" s="103"/>
      <c r="O160" s="104"/>
    </row>
    <row r="161" spans="1:15" s="105" customFormat="1" ht="13.5" customHeight="1">
      <c r="A161" s="167" t="s">
        <v>339</v>
      </c>
      <c r="B161" s="167"/>
      <c r="C161" s="167"/>
      <c r="D161" s="167"/>
      <c r="E161" s="167"/>
      <c r="F161" s="167"/>
      <c r="G161" s="167"/>
      <c r="H161" s="103"/>
      <c r="I161" s="103"/>
      <c r="J161" s="103"/>
      <c r="K161" s="103"/>
      <c r="L161" s="103"/>
      <c r="M161" s="103"/>
      <c r="N161" s="103"/>
      <c r="O161" s="104"/>
    </row>
    <row r="162" spans="1:15" s="105" customFormat="1">
      <c r="A162" s="162" t="s">
        <v>353</v>
      </c>
      <c r="B162" s="119" t="s">
        <v>222</v>
      </c>
      <c r="C162" s="123" t="s">
        <v>284</v>
      </c>
      <c r="D162" s="19">
        <v>2</v>
      </c>
      <c r="E162" s="98">
        <v>1</v>
      </c>
      <c r="F162" s="98">
        <v>0</v>
      </c>
      <c r="G162" s="19">
        <v>8</v>
      </c>
      <c r="H162" s="106"/>
      <c r="I162" s="107"/>
      <c r="J162" s="107"/>
      <c r="K162" s="103"/>
      <c r="L162" s="103"/>
      <c r="M162" s="103"/>
      <c r="N162" s="103"/>
      <c r="O162" s="104"/>
    </row>
    <row r="163" spans="1:15" s="105" customFormat="1">
      <c r="A163" s="163"/>
      <c r="B163" s="119" t="s">
        <v>238</v>
      </c>
      <c r="C163" s="99" t="s">
        <v>285</v>
      </c>
      <c r="D163" s="19">
        <v>2</v>
      </c>
      <c r="E163" s="98">
        <v>1</v>
      </c>
      <c r="F163" s="98">
        <v>0</v>
      </c>
      <c r="G163" s="19">
        <v>8</v>
      </c>
      <c r="H163" s="106"/>
      <c r="I163" s="107"/>
      <c r="J163" s="107"/>
      <c r="K163" s="103"/>
      <c r="L163" s="103"/>
      <c r="M163" s="103"/>
      <c r="N163" s="103"/>
      <c r="O163" s="104"/>
    </row>
    <row r="164" spans="1:15" s="105" customFormat="1">
      <c r="A164" s="163"/>
      <c r="B164" s="109" t="s">
        <v>242</v>
      </c>
      <c r="C164" s="112" t="s">
        <v>295</v>
      </c>
      <c r="D164" s="19">
        <v>2</v>
      </c>
      <c r="E164" s="98">
        <v>1</v>
      </c>
      <c r="F164" s="98">
        <v>0</v>
      </c>
      <c r="G164" s="19">
        <v>8</v>
      </c>
      <c r="H164" s="106"/>
      <c r="I164" s="107"/>
      <c r="J164" s="107"/>
      <c r="K164" s="103"/>
      <c r="L164" s="103"/>
      <c r="M164" s="103"/>
      <c r="N164" s="103"/>
      <c r="O164" s="104"/>
    </row>
    <row r="165" spans="1:15" s="105" customFormat="1">
      <c r="A165" s="163"/>
      <c r="B165" s="111" t="s">
        <v>229</v>
      </c>
      <c r="C165" s="100" t="s">
        <v>230</v>
      </c>
      <c r="D165" s="119">
        <v>2</v>
      </c>
      <c r="E165" s="98">
        <v>1</v>
      </c>
      <c r="F165" s="98">
        <v>0</v>
      </c>
      <c r="G165" s="19">
        <v>8</v>
      </c>
      <c r="H165" s="106"/>
      <c r="I165" s="107"/>
      <c r="J165" s="107"/>
      <c r="K165" s="103"/>
      <c r="L165" s="103"/>
      <c r="M165" s="103"/>
      <c r="N165" s="103"/>
      <c r="O165" s="104"/>
    </row>
    <row r="166" spans="1:15" s="105" customFormat="1">
      <c r="A166" s="164"/>
      <c r="B166" s="119" t="s">
        <v>228</v>
      </c>
      <c r="C166" s="123" t="s">
        <v>286</v>
      </c>
      <c r="D166" s="19">
        <v>2</v>
      </c>
      <c r="E166" s="98">
        <v>1</v>
      </c>
      <c r="F166" s="98">
        <v>0</v>
      </c>
      <c r="G166" s="19">
        <v>8</v>
      </c>
      <c r="H166" s="106"/>
      <c r="I166" s="107"/>
      <c r="J166" s="107"/>
      <c r="K166" s="103"/>
      <c r="L166" s="103"/>
      <c r="M166" s="103"/>
      <c r="N166" s="103"/>
      <c r="O166" s="104"/>
    </row>
    <row r="167" spans="1:15" s="105" customFormat="1">
      <c r="A167" s="165"/>
      <c r="B167" s="165"/>
      <c r="C167" s="165"/>
      <c r="D167" s="165"/>
      <c r="E167" s="165"/>
      <c r="F167" s="165"/>
      <c r="G167" s="165"/>
      <c r="H167" s="106"/>
      <c r="I167" s="107"/>
      <c r="J167" s="107"/>
      <c r="K167" s="103"/>
      <c r="L167" s="103"/>
      <c r="M167" s="103"/>
      <c r="N167" s="103"/>
      <c r="O167" s="104"/>
    </row>
    <row r="168" spans="1:15" s="105" customFormat="1" ht="15" customHeight="1">
      <c r="A168" s="167" t="s">
        <v>340</v>
      </c>
      <c r="B168" s="167"/>
      <c r="C168" s="167"/>
      <c r="D168" s="167"/>
      <c r="E168" s="167"/>
      <c r="F168" s="167"/>
      <c r="G168" s="167"/>
      <c r="H168" s="103"/>
      <c r="I168" s="103"/>
      <c r="J168" s="103"/>
      <c r="K168" s="103"/>
      <c r="L168" s="103"/>
      <c r="M168" s="103"/>
      <c r="N168" s="103"/>
      <c r="O168" s="104"/>
    </row>
    <row r="169" spans="1:15">
      <c r="A169" s="162" t="s">
        <v>354</v>
      </c>
      <c r="B169" s="111" t="s">
        <v>287</v>
      </c>
      <c r="C169" s="100" t="s">
        <v>226</v>
      </c>
      <c r="D169" s="19">
        <v>3</v>
      </c>
      <c r="E169" s="98">
        <v>0</v>
      </c>
      <c r="F169" s="98">
        <v>0</v>
      </c>
      <c r="G169" s="19">
        <v>9</v>
      </c>
      <c r="H169" s="39"/>
    </row>
    <row r="170" spans="1:15">
      <c r="A170" s="163"/>
      <c r="B170" s="101" t="s">
        <v>288</v>
      </c>
      <c r="C170" s="123" t="s">
        <v>232</v>
      </c>
      <c r="D170" s="19">
        <v>3</v>
      </c>
      <c r="E170" s="98">
        <v>0</v>
      </c>
      <c r="F170" s="98">
        <v>0</v>
      </c>
      <c r="G170" s="19">
        <v>9</v>
      </c>
      <c r="H170" s="39"/>
    </row>
    <row r="171" spans="1:15">
      <c r="A171" s="163"/>
      <c r="B171" s="101" t="s">
        <v>289</v>
      </c>
      <c r="C171" s="123" t="s">
        <v>234</v>
      </c>
      <c r="D171" s="19">
        <v>3</v>
      </c>
      <c r="E171" s="98">
        <v>0</v>
      </c>
      <c r="F171" s="98">
        <v>0</v>
      </c>
      <c r="G171" s="19">
        <v>9</v>
      </c>
      <c r="H171" s="39"/>
    </row>
    <row r="172" spans="1:15">
      <c r="A172" s="163"/>
      <c r="B172" s="101" t="s">
        <v>290</v>
      </c>
      <c r="C172" s="123" t="s">
        <v>233</v>
      </c>
      <c r="D172" s="19">
        <v>3</v>
      </c>
      <c r="E172" s="98">
        <v>0</v>
      </c>
      <c r="F172" s="98">
        <v>0</v>
      </c>
      <c r="G172" s="19">
        <v>9</v>
      </c>
      <c r="H172" s="39"/>
    </row>
    <row r="173" spans="1:15">
      <c r="A173" s="163"/>
      <c r="B173" s="101" t="s">
        <v>291</v>
      </c>
      <c r="C173" s="123" t="s">
        <v>235</v>
      </c>
      <c r="D173" s="19">
        <v>3</v>
      </c>
      <c r="E173" s="98">
        <v>0</v>
      </c>
      <c r="F173" s="98">
        <v>0</v>
      </c>
      <c r="G173" s="19">
        <v>9</v>
      </c>
      <c r="H173" s="39"/>
    </row>
    <row r="174" spans="1:15">
      <c r="A174" s="164"/>
      <c r="B174" s="101" t="s">
        <v>292</v>
      </c>
      <c r="C174" s="123" t="s">
        <v>231</v>
      </c>
      <c r="D174" s="117">
        <v>3</v>
      </c>
      <c r="E174" s="117">
        <v>0</v>
      </c>
      <c r="F174" s="117">
        <v>0</v>
      </c>
      <c r="G174" s="117">
        <f t="shared" ref="G174" si="7">D174*3+E174*2+F174*1</f>
        <v>9</v>
      </c>
    </row>
    <row r="175" spans="1:15" ht="15" customHeight="1">
      <c r="A175" s="175" t="s">
        <v>82</v>
      </c>
      <c r="B175" s="176"/>
      <c r="C175" s="176"/>
      <c r="D175" s="176"/>
      <c r="E175" s="176"/>
      <c r="F175" s="176"/>
      <c r="G175" s="157"/>
    </row>
    <row r="176" spans="1:15">
      <c r="A176" s="123" t="s">
        <v>196</v>
      </c>
      <c r="B176" s="117" t="s">
        <v>197</v>
      </c>
      <c r="C176" s="123" t="s">
        <v>198</v>
      </c>
      <c r="D176" s="117">
        <v>2</v>
      </c>
      <c r="E176" s="117">
        <v>0</v>
      </c>
      <c r="F176" s="117">
        <v>0</v>
      </c>
      <c r="G176" s="117">
        <v>6</v>
      </c>
    </row>
    <row r="177" spans="1:8">
      <c r="A177" s="123" t="s">
        <v>181</v>
      </c>
      <c r="B177" s="117" t="s">
        <v>263</v>
      </c>
      <c r="C177" s="123" t="s">
        <v>254</v>
      </c>
      <c r="D177" s="117">
        <v>2</v>
      </c>
      <c r="E177" s="117">
        <v>1</v>
      </c>
      <c r="F177" s="117">
        <v>0</v>
      </c>
      <c r="G177" s="117">
        <v>8</v>
      </c>
    </row>
    <row r="178" spans="1:8">
      <c r="A178" s="123" t="s">
        <v>181</v>
      </c>
      <c r="B178" s="117" t="s">
        <v>264</v>
      </c>
      <c r="C178" s="123" t="s">
        <v>255</v>
      </c>
      <c r="D178" s="117">
        <v>3</v>
      </c>
      <c r="E178" s="117">
        <v>0</v>
      </c>
      <c r="F178" s="117">
        <v>0</v>
      </c>
      <c r="G178" s="117">
        <v>9</v>
      </c>
      <c r="H178" s="20">
        <f>G176+G177+G178+G179+G180+G181+G182</f>
        <v>60</v>
      </c>
    </row>
    <row r="179" spans="1:8">
      <c r="A179" s="123" t="s">
        <v>349</v>
      </c>
      <c r="B179" s="117" t="s">
        <v>225</v>
      </c>
      <c r="C179" s="123" t="s">
        <v>199</v>
      </c>
      <c r="D179" s="117">
        <v>3</v>
      </c>
      <c r="E179" s="117">
        <v>0</v>
      </c>
      <c r="F179" s="117">
        <v>0</v>
      </c>
      <c r="G179" s="117">
        <v>9</v>
      </c>
    </row>
    <row r="180" spans="1:8">
      <c r="A180" s="123" t="s">
        <v>62</v>
      </c>
      <c r="B180" s="117" t="s">
        <v>62</v>
      </c>
      <c r="C180" s="123" t="s">
        <v>72</v>
      </c>
      <c r="D180" s="117">
        <v>3</v>
      </c>
      <c r="E180" s="117">
        <v>0</v>
      </c>
      <c r="F180" s="117">
        <v>0</v>
      </c>
      <c r="G180" s="117">
        <v>9</v>
      </c>
    </row>
    <row r="181" spans="1:8">
      <c r="A181" s="123" t="s">
        <v>70</v>
      </c>
      <c r="B181" s="117" t="s">
        <v>70</v>
      </c>
      <c r="C181" s="123" t="s">
        <v>269</v>
      </c>
      <c r="D181" s="117">
        <v>3</v>
      </c>
      <c r="E181" s="117">
        <v>0</v>
      </c>
      <c r="F181" s="117">
        <v>0</v>
      </c>
      <c r="G181" s="117">
        <v>9</v>
      </c>
    </row>
    <row r="182" spans="1:8">
      <c r="A182" s="123" t="s">
        <v>348</v>
      </c>
      <c r="B182" s="117" t="s">
        <v>347</v>
      </c>
      <c r="C182" s="1" t="s">
        <v>373</v>
      </c>
      <c r="D182" s="117">
        <v>0</v>
      </c>
      <c r="E182" s="117">
        <v>0</v>
      </c>
      <c r="F182" s="117">
        <v>10</v>
      </c>
      <c r="G182" s="117">
        <v>10</v>
      </c>
    </row>
    <row r="183" spans="1:8">
      <c r="A183" s="8"/>
      <c r="B183" s="118"/>
      <c r="C183" s="8" t="s">
        <v>89</v>
      </c>
      <c r="D183" s="118">
        <v>16</v>
      </c>
      <c r="E183" s="118">
        <v>1</v>
      </c>
      <c r="F183" s="118">
        <v>10</v>
      </c>
      <c r="G183" s="118">
        <v>60</v>
      </c>
    </row>
    <row r="184" spans="1:8">
      <c r="A184" s="160" t="s">
        <v>268</v>
      </c>
      <c r="B184" s="160"/>
      <c r="C184" s="160"/>
      <c r="D184" s="160"/>
      <c r="E184" s="160"/>
      <c r="F184" s="160"/>
      <c r="G184" s="160"/>
    </row>
    <row r="185" spans="1:8">
      <c r="A185" s="167" t="s">
        <v>341</v>
      </c>
      <c r="B185" s="167"/>
      <c r="C185" s="167"/>
      <c r="D185" s="167"/>
      <c r="E185" s="167"/>
      <c r="F185" s="167"/>
      <c r="G185" s="167"/>
    </row>
    <row r="186" spans="1:8">
      <c r="A186" s="162" t="s">
        <v>355</v>
      </c>
      <c r="B186" s="109" t="s">
        <v>240</v>
      </c>
      <c r="C186" s="110" t="s">
        <v>227</v>
      </c>
      <c r="D186" s="19">
        <v>2</v>
      </c>
      <c r="E186" s="98">
        <v>1</v>
      </c>
      <c r="F186" s="98">
        <v>0</v>
      </c>
      <c r="G186" s="19">
        <v>8</v>
      </c>
    </row>
    <row r="187" spans="1:8">
      <c r="A187" s="163"/>
      <c r="B187" s="109" t="s">
        <v>241</v>
      </c>
      <c r="C187" s="110" t="s">
        <v>294</v>
      </c>
      <c r="D187" s="19">
        <v>2</v>
      </c>
      <c r="E187" s="98">
        <v>1</v>
      </c>
      <c r="F187" s="98">
        <v>0</v>
      </c>
      <c r="G187" s="19">
        <v>8</v>
      </c>
    </row>
    <row r="188" spans="1:8">
      <c r="A188" s="164"/>
      <c r="B188" s="109" t="s">
        <v>192</v>
      </c>
      <c r="C188" s="110" t="s">
        <v>360</v>
      </c>
      <c r="D188" s="102">
        <v>2</v>
      </c>
      <c r="E188" s="102">
        <v>1</v>
      </c>
      <c r="F188" s="102">
        <v>0</v>
      </c>
      <c r="G188" s="102">
        <f t="shared" ref="G188" si="8">D188*3+E188*2+F188*1</f>
        <v>8</v>
      </c>
    </row>
    <row r="189" spans="1:8">
      <c r="A189" s="167" t="s">
        <v>342</v>
      </c>
      <c r="B189" s="167"/>
      <c r="C189" s="167"/>
      <c r="D189" s="167"/>
      <c r="E189" s="167"/>
      <c r="F189" s="167"/>
      <c r="G189" s="167"/>
    </row>
    <row r="190" spans="1:8">
      <c r="A190" s="162" t="s">
        <v>356</v>
      </c>
      <c r="B190" s="117" t="s">
        <v>296</v>
      </c>
      <c r="C190" s="123" t="s">
        <v>297</v>
      </c>
      <c r="D190" s="102">
        <v>3</v>
      </c>
      <c r="E190" s="102">
        <v>0</v>
      </c>
      <c r="F190" s="102">
        <v>0</v>
      </c>
      <c r="G190" s="102">
        <f t="shared" ref="G190:G197" si="9">D190*3+E190*2+F190*1</f>
        <v>9</v>
      </c>
    </row>
    <row r="191" spans="1:8">
      <c r="A191" s="163"/>
      <c r="B191" s="101" t="s">
        <v>298</v>
      </c>
      <c r="C191" s="113" t="s">
        <v>246</v>
      </c>
      <c r="D191" s="117">
        <v>3</v>
      </c>
      <c r="E191" s="117">
        <v>0</v>
      </c>
      <c r="F191" s="117">
        <v>0</v>
      </c>
      <c r="G191" s="102">
        <f t="shared" si="9"/>
        <v>9</v>
      </c>
    </row>
    <row r="192" spans="1:8">
      <c r="A192" s="163"/>
      <c r="B192" s="101" t="s">
        <v>299</v>
      </c>
      <c r="C192" s="6" t="s">
        <v>300</v>
      </c>
      <c r="D192" s="117">
        <v>3</v>
      </c>
      <c r="E192" s="117">
        <v>0</v>
      </c>
      <c r="F192" s="117">
        <v>0</v>
      </c>
      <c r="G192" s="102">
        <f t="shared" si="9"/>
        <v>9</v>
      </c>
    </row>
    <row r="193" spans="1:8">
      <c r="A193" s="163"/>
      <c r="B193" s="101" t="s">
        <v>301</v>
      </c>
      <c r="C193" s="6" t="s">
        <v>247</v>
      </c>
      <c r="D193" s="117">
        <v>3</v>
      </c>
      <c r="E193" s="117">
        <v>0</v>
      </c>
      <c r="F193" s="117">
        <v>0</v>
      </c>
      <c r="G193" s="102">
        <f t="shared" si="9"/>
        <v>9</v>
      </c>
    </row>
    <row r="194" spans="1:8">
      <c r="A194" s="163"/>
      <c r="B194" s="101" t="s">
        <v>302</v>
      </c>
      <c r="C194" s="6" t="s">
        <v>303</v>
      </c>
      <c r="D194" s="117">
        <v>3</v>
      </c>
      <c r="E194" s="117">
        <v>0</v>
      </c>
      <c r="F194" s="117">
        <v>0</v>
      </c>
      <c r="G194" s="102">
        <f t="shared" si="9"/>
        <v>9</v>
      </c>
    </row>
    <row r="195" spans="1:8">
      <c r="A195" s="163"/>
      <c r="B195" s="101" t="s">
        <v>304</v>
      </c>
      <c r="C195" s="6" t="s">
        <v>305</v>
      </c>
      <c r="D195" s="117">
        <v>3</v>
      </c>
      <c r="E195" s="117">
        <v>0</v>
      </c>
      <c r="F195" s="117">
        <v>0</v>
      </c>
      <c r="G195" s="102">
        <f t="shared" si="9"/>
        <v>9</v>
      </c>
    </row>
    <row r="196" spans="1:8">
      <c r="A196" s="163"/>
      <c r="B196" s="101" t="s">
        <v>306</v>
      </c>
      <c r="C196" s="6" t="s">
        <v>248</v>
      </c>
      <c r="D196" s="117">
        <v>3</v>
      </c>
      <c r="E196" s="117">
        <v>0</v>
      </c>
      <c r="F196" s="117">
        <v>0</v>
      </c>
      <c r="G196" s="102">
        <f t="shared" si="9"/>
        <v>9</v>
      </c>
    </row>
    <row r="197" spans="1:8">
      <c r="A197" s="164"/>
      <c r="B197" s="101" t="s">
        <v>307</v>
      </c>
      <c r="C197" s="6" t="s">
        <v>308</v>
      </c>
      <c r="D197" s="117">
        <v>3</v>
      </c>
      <c r="E197" s="117">
        <v>0</v>
      </c>
      <c r="F197" s="117">
        <v>0</v>
      </c>
      <c r="G197" s="102">
        <f t="shared" si="9"/>
        <v>9</v>
      </c>
    </row>
    <row r="198" spans="1:8">
      <c r="A198" s="177"/>
      <c r="B198" s="178"/>
      <c r="C198" s="178"/>
      <c r="D198" s="178"/>
      <c r="E198" s="178"/>
      <c r="F198" s="178"/>
      <c r="G198" s="179"/>
    </row>
    <row r="199" spans="1:8" ht="15" customHeight="1">
      <c r="A199" s="175" t="s">
        <v>83</v>
      </c>
      <c r="B199" s="176"/>
      <c r="C199" s="176"/>
      <c r="D199" s="176"/>
      <c r="E199" s="176"/>
      <c r="F199" s="176"/>
      <c r="G199" s="157"/>
    </row>
    <row r="200" spans="1:8">
      <c r="A200" s="123" t="s">
        <v>181</v>
      </c>
      <c r="B200" s="117" t="s">
        <v>261</v>
      </c>
      <c r="C200" s="123" t="s">
        <v>256</v>
      </c>
      <c r="D200" s="117">
        <v>3</v>
      </c>
      <c r="E200" s="117">
        <v>0</v>
      </c>
      <c r="F200" s="117">
        <v>0</v>
      </c>
      <c r="G200" s="117">
        <v>9</v>
      </c>
    </row>
    <row r="201" spans="1:8">
      <c r="A201" s="123" t="s">
        <v>181</v>
      </c>
      <c r="B201" s="117" t="s">
        <v>262</v>
      </c>
      <c r="C201" s="123" t="s">
        <v>257</v>
      </c>
      <c r="D201" s="117">
        <v>3</v>
      </c>
      <c r="E201" s="117">
        <v>0</v>
      </c>
      <c r="F201" s="117">
        <v>0</v>
      </c>
      <c r="G201" s="117">
        <v>9</v>
      </c>
      <c r="H201" s="20">
        <f>G200+G201+G202+G203+G204+G205+G206</f>
        <v>57</v>
      </c>
    </row>
    <row r="202" spans="1:8">
      <c r="A202" s="121" t="s">
        <v>358</v>
      </c>
      <c r="B202" s="117" t="s">
        <v>358</v>
      </c>
      <c r="C202" s="123" t="s">
        <v>253</v>
      </c>
      <c r="D202" s="117">
        <v>3</v>
      </c>
      <c r="E202" s="117">
        <v>0</v>
      </c>
      <c r="F202" s="117">
        <v>0</v>
      </c>
      <c r="G202" s="117">
        <v>9</v>
      </c>
    </row>
    <row r="203" spans="1:8">
      <c r="A203" s="121" t="s">
        <v>359</v>
      </c>
      <c r="B203" s="117" t="s">
        <v>359</v>
      </c>
      <c r="C203" s="123" t="s">
        <v>252</v>
      </c>
      <c r="D203" s="117">
        <v>3</v>
      </c>
      <c r="E203" s="117">
        <v>0</v>
      </c>
      <c r="F203" s="117">
        <v>0</v>
      </c>
      <c r="G203" s="117">
        <v>9</v>
      </c>
    </row>
    <row r="204" spans="1:8" s="114" customFormat="1">
      <c r="A204" s="123" t="s">
        <v>363</v>
      </c>
      <c r="B204" s="117" t="s">
        <v>362</v>
      </c>
      <c r="C204" s="123" t="s">
        <v>200</v>
      </c>
      <c r="D204" s="117">
        <v>0</v>
      </c>
      <c r="E204" s="117">
        <v>0</v>
      </c>
      <c r="F204" s="117">
        <v>2</v>
      </c>
      <c r="G204" s="117">
        <v>2</v>
      </c>
    </row>
    <row r="205" spans="1:8">
      <c r="A205" s="123" t="s">
        <v>70</v>
      </c>
      <c r="B205" s="117" t="s">
        <v>70</v>
      </c>
      <c r="C205" s="123" t="s">
        <v>251</v>
      </c>
      <c r="D205" s="117">
        <v>3</v>
      </c>
      <c r="E205" s="117">
        <v>0</v>
      </c>
      <c r="F205" s="117">
        <v>0</v>
      </c>
      <c r="G205" s="117">
        <v>9</v>
      </c>
    </row>
    <row r="206" spans="1:8">
      <c r="A206" s="123" t="s">
        <v>350</v>
      </c>
      <c r="B206" s="117" t="s">
        <v>346</v>
      </c>
      <c r="C206" s="1" t="s">
        <v>373</v>
      </c>
      <c r="D206" s="117">
        <v>0</v>
      </c>
      <c r="E206" s="117">
        <v>0</v>
      </c>
      <c r="F206" s="117">
        <v>10</v>
      </c>
      <c r="G206" s="117">
        <v>10</v>
      </c>
    </row>
    <row r="207" spans="1:8">
      <c r="A207" s="8"/>
      <c r="B207" s="118"/>
      <c r="C207" s="8" t="s">
        <v>89</v>
      </c>
      <c r="D207" s="118">
        <v>15</v>
      </c>
      <c r="E207" s="118">
        <v>0</v>
      </c>
      <c r="F207" s="118">
        <v>12</v>
      </c>
      <c r="G207" s="118">
        <v>57</v>
      </c>
    </row>
    <row r="208" spans="1:8">
      <c r="A208" s="160" t="s">
        <v>268</v>
      </c>
      <c r="B208" s="160"/>
      <c r="C208" s="160"/>
      <c r="D208" s="160"/>
      <c r="E208" s="160"/>
      <c r="F208" s="160"/>
      <c r="G208" s="160"/>
    </row>
    <row r="209" spans="1:7">
      <c r="A209" s="138" t="s">
        <v>343</v>
      </c>
      <c r="B209" s="138"/>
      <c r="C209" s="138"/>
      <c r="D209" s="138"/>
      <c r="E209" s="138"/>
      <c r="F209" s="138"/>
      <c r="G209" s="138"/>
    </row>
    <row r="210" spans="1:7" ht="16.5" customHeight="1">
      <c r="A210" s="162" t="s">
        <v>357</v>
      </c>
      <c r="B210" s="117" t="s">
        <v>309</v>
      </c>
      <c r="C210" s="123" t="s">
        <v>344</v>
      </c>
      <c r="D210" s="117">
        <v>3</v>
      </c>
      <c r="E210" s="117">
        <v>0</v>
      </c>
      <c r="F210" s="117">
        <v>0</v>
      </c>
      <c r="G210" s="117">
        <f t="shared" ref="G210:G211" si="10">D210*3+E210*2+F210*1</f>
        <v>9</v>
      </c>
    </row>
    <row r="211" spans="1:7">
      <c r="A211" s="163"/>
      <c r="B211" s="117" t="s">
        <v>310</v>
      </c>
      <c r="C211" s="123" t="s">
        <v>236</v>
      </c>
      <c r="D211" s="117">
        <v>3</v>
      </c>
      <c r="E211" s="117">
        <v>0</v>
      </c>
      <c r="F211" s="117">
        <v>0</v>
      </c>
      <c r="G211" s="117">
        <f t="shared" si="10"/>
        <v>9</v>
      </c>
    </row>
    <row r="212" spans="1:7">
      <c r="A212" s="163"/>
      <c r="B212" s="111" t="s">
        <v>287</v>
      </c>
      <c r="C212" s="100" t="s">
        <v>226</v>
      </c>
      <c r="D212" s="19">
        <v>3</v>
      </c>
      <c r="E212" s="98">
        <v>0</v>
      </c>
      <c r="F212" s="98">
        <v>0</v>
      </c>
      <c r="G212" s="19">
        <v>9</v>
      </c>
    </row>
    <row r="213" spans="1:7">
      <c r="A213" s="163"/>
      <c r="B213" s="101" t="s">
        <v>288</v>
      </c>
      <c r="C213" s="123" t="s">
        <v>232</v>
      </c>
      <c r="D213" s="19">
        <v>3</v>
      </c>
      <c r="E213" s="98">
        <v>0</v>
      </c>
      <c r="F213" s="98">
        <v>0</v>
      </c>
      <c r="G213" s="19">
        <v>9</v>
      </c>
    </row>
    <row r="214" spans="1:7">
      <c r="A214" s="163"/>
      <c r="B214" s="101" t="s">
        <v>289</v>
      </c>
      <c r="C214" s="123" t="s">
        <v>234</v>
      </c>
      <c r="D214" s="19">
        <v>3</v>
      </c>
      <c r="E214" s="98">
        <v>0</v>
      </c>
      <c r="F214" s="98">
        <v>0</v>
      </c>
      <c r="G214" s="19">
        <v>9</v>
      </c>
    </row>
    <row r="215" spans="1:7">
      <c r="A215" s="163"/>
      <c r="B215" s="101" t="s">
        <v>290</v>
      </c>
      <c r="C215" s="123" t="s">
        <v>233</v>
      </c>
      <c r="D215" s="19">
        <v>3</v>
      </c>
      <c r="E215" s="98">
        <v>0</v>
      </c>
      <c r="F215" s="98">
        <v>0</v>
      </c>
      <c r="G215" s="19">
        <v>9</v>
      </c>
    </row>
    <row r="216" spans="1:7">
      <c r="A216" s="163"/>
      <c r="B216" s="101" t="s">
        <v>291</v>
      </c>
      <c r="C216" s="123" t="s">
        <v>235</v>
      </c>
      <c r="D216" s="19">
        <v>3</v>
      </c>
      <c r="E216" s="98">
        <v>0</v>
      </c>
      <c r="F216" s="98">
        <v>0</v>
      </c>
      <c r="G216" s="19">
        <v>9</v>
      </c>
    </row>
    <row r="217" spans="1:7">
      <c r="A217" s="164"/>
      <c r="B217" s="101" t="s">
        <v>292</v>
      </c>
      <c r="C217" s="123" t="s">
        <v>231</v>
      </c>
      <c r="D217" s="117">
        <v>3</v>
      </c>
      <c r="E217" s="117">
        <v>0</v>
      </c>
      <c r="F217" s="117">
        <v>0</v>
      </c>
      <c r="G217" s="117">
        <f t="shared" ref="G217" si="11">D217*3+E217*2+F217*1</f>
        <v>9</v>
      </c>
    </row>
    <row r="218" spans="1:7">
      <c r="A218" s="169" t="s">
        <v>311</v>
      </c>
      <c r="B218" s="170"/>
      <c r="C218" s="170"/>
      <c r="D218" s="170"/>
      <c r="E218" s="170"/>
      <c r="F218" s="170"/>
      <c r="G218" s="170"/>
    </row>
    <row r="219" spans="1:7" ht="15" customHeight="1">
      <c r="A219" s="175" t="s">
        <v>84</v>
      </c>
      <c r="B219" s="176"/>
      <c r="C219" s="176"/>
      <c r="D219" s="176"/>
      <c r="E219" s="176"/>
      <c r="F219" s="176"/>
      <c r="G219" s="157"/>
    </row>
    <row r="220" spans="1:7">
      <c r="A220" s="123" t="s">
        <v>351</v>
      </c>
      <c r="B220" s="117" t="s">
        <v>345</v>
      </c>
      <c r="C220" s="1" t="s">
        <v>373</v>
      </c>
      <c r="D220" s="117">
        <v>0</v>
      </c>
      <c r="E220" s="117">
        <v>0</v>
      </c>
      <c r="F220" s="117">
        <v>50</v>
      </c>
      <c r="G220" s="117">
        <v>50</v>
      </c>
    </row>
    <row r="221" spans="1:7">
      <c r="A221" s="8"/>
      <c r="B221" s="118"/>
      <c r="C221" s="8" t="s">
        <v>89</v>
      </c>
      <c r="D221" s="118">
        <v>0</v>
      </c>
      <c r="E221" s="118">
        <v>0</v>
      </c>
      <c r="F221" s="118">
        <v>50</v>
      </c>
      <c r="G221" s="118">
        <v>50</v>
      </c>
    </row>
    <row r="222" spans="1:7">
      <c r="A222" s="172" t="s">
        <v>19</v>
      </c>
      <c r="B222" s="172"/>
      <c r="C222" s="172"/>
      <c r="D222" s="172"/>
      <c r="E222" s="172"/>
      <c r="F222" s="172"/>
      <c r="G222" s="172"/>
    </row>
    <row r="223" spans="1:7">
      <c r="A223" s="171"/>
      <c r="B223" s="171"/>
      <c r="C223" s="171"/>
      <c r="D223" s="171"/>
      <c r="E223" s="171"/>
      <c r="F223" s="171"/>
      <c r="G223" s="171"/>
    </row>
    <row r="224" spans="1:7">
      <c r="A224" s="138"/>
      <c r="B224" s="138"/>
      <c r="C224" s="138"/>
      <c r="D224" s="138"/>
      <c r="E224" s="138"/>
      <c r="F224" s="138"/>
      <c r="G224" s="138"/>
    </row>
    <row r="225" spans="1:7">
      <c r="A225" s="153"/>
      <c r="B225" s="154"/>
      <c r="C225" s="155"/>
      <c r="D225" s="88"/>
      <c r="E225" s="88"/>
      <c r="F225" s="88"/>
      <c r="G225" s="88"/>
    </row>
    <row r="226" spans="1:7">
      <c r="A226" s="80"/>
      <c r="B226" s="79"/>
      <c r="C226" s="80"/>
      <c r="D226" s="79"/>
      <c r="E226" s="79"/>
      <c r="F226" s="79"/>
      <c r="G226" s="79"/>
    </row>
    <row r="227" spans="1:7">
      <c r="A227" s="153"/>
      <c r="B227" s="154"/>
      <c r="C227" s="155"/>
      <c r="D227" s="88"/>
      <c r="E227" s="88"/>
      <c r="F227" s="88"/>
      <c r="G227" s="88"/>
    </row>
    <row r="228" spans="1:7">
      <c r="A228" s="80"/>
      <c r="B228" s="79"/>
      <c r="C228" s="80"/>
      <c r="D228" s="79"/>
      <c r="E228" s="79"/>
      <c r="F228" s="79"/>
      <c r="G228" s="79"/>
    </row>
    <row r="229" spans="1:7">
      <c r="A229" s="153"/>
      <c r="B229" s="154"/>
      <c r="C229" s="155"/>
      <c r="D229" s="88"/>
      <c r="E229" s="88"/>
      <c r="F229" s="88"/>
      <c r="G229" s="88"/>
    </row>
    <row r="230" spans="1:7">
      <c r="A230" s="80"/>
      <c r="B230" s="80"/>
      <c r="C230" s="80"/>
      <c r="D230" s="79"/>
      <c r="E230" s="79"/>
      <c r="F230" s="79"/>
      <c r="G230" s="79"/>
    </row>
    <row r="231" spans="1:7">
      <c r="A231" s="80"/>
      <c r="B231" s="80"/>
      <c r="C231" s="80"/>
      <c r="D231" s="79"/>
      <c r="E231" s="79"/>
      <c r="F231" s="79"/>
      <c r="G231" s="79"/>
    </row>
    <row r="232" spans="1:7">
      <c r="A232" s="153"/>
      <c r="B232" s="154"/>
      <c r="C232" s="155"/>
      <c r="D232" s="88"/>
      <c r="E232" s="88"/>
      <c r="F232" s="88"/>
      <c r="G232" s="88"/>
    </row>
    <row r="233" spans="1:7">
      <c r="A233" s="80"/>
      <c r="B233" s="79"/>
      <c r="C233" s="80"/>
      <c r="D233" s="79"/>
      <c r="E233" s="79"/>
      <c r="F233" s="79"/>
      <c r="G233" s="79"/>
    </row>
    <row r="234" spans="1:7">
      <c r="A234" s="153"/>
      <c r="B234" s="154"/>
      <c r="C234" s="155"/>
      <c r="D234" s="88"/>
      <c r="E234" s="88"/>
      <c r="F234" s="88"/>
      <c r="G234" s="88"/>
    </row>
    <row r="235" spans="1:7">
      <c r="A235" s="83"/>
      <c r="B235" s="84"/>
      <c r="C235" s="85"/>
      <c r="D235" s="90"/>
      <c r="E235" s="90"/>
      <c r="F235" s="90"/>
      <c r="G235" s="90"/>
    </row>
    <row r="236" spans="1:7">
      <c r="A236" s="153"/>
      <c r="B236" s="154"/>
      <c r="C236" s="155"/>
      <c r="D236" s="88"/>
      <c r="E236" s="88"/>
      <c r="F236" s="88"/>
      <c r="G236" s="88"/>
    </row>
    <row r="237" spans="1:7">
      <c r="A237" s="83"/>
      <c r="B237" s="84"/>
      <c r="C237" s="83"/>
      <c r="D237" s="90"/>
      <c r="E237" s="90"/>
      <c r="F237" s="90"/>
      <c r="G237" s="90"/>
    </row>
    <row r="238" spans="1:7">
      <c r="A238" s="153"/>
      <c r="B238" s="154"/>
      <c r="C238" s="155"/>
      <c r="D238" s="88"/>
      <c r="E238" s="88"/>
      <c r="F238" s="88"/>
      <c r="G238" s="88"/>
    </row>
    <row r="239" spans="1:7">
      <c r="A239" s="87"/>
      <c r="B239" s="86"/>
      <c r="C239" s="87"/>
      <c r="D239" s="90"/>
      <c r="E239" s="90"/>
      <c r="F239" s="90"/>
      <c r="G239" s="90"/>
    </row>
    <row r="240" spans="1:7">
      <c r="A240" s="87"/>
      <c r="B240" s="86"/>
      <c r="C240" s="87"/>
      <c r="D240" s="90"/>
      <c r="E240" s="90"/>
      <c r="F240" s="90"/>
      <c r="G240" s="90"/>
    </row>
    <row r="241" spans="1:7">
      <c r="A241" s="87"/>
      <c r="B241" s="86"/>
      <c r="C241" s="87"/>
      <c r="D241" s="90"/>
      <c r="E241" s="90"/>
      <c r="F241" s="90"/>
      <c r="G241" s="90"/>
    </row>
    <row r="242" spans="1:7">
      <c r="A242" s="87"/>
      <c r="B242" s="86"/>
      <c r="C242" s="87"/>
      <c r="D242" s="90"/>
      <c r="E242" s="90"/>
      <c r="F242" s="90"/>
      <c r="G242" s="90"/>
    </row>
    <row r="243" spans="1:7">
      <c r="A243" s="87"/>
      <c r="B243" s="86"/>
      <c r="C243" s="87"/>
      <c r="D243" s="90"/>
      <c r="E243" s="90"/>
      <c r="F243" s="90"/>
      <c r="G243" s="90"/>
    </row>
    <row r="244" spans="1:7">
      <c r="A244" s="87"/>
      <c r="B244" s="86"/>
      <c r="C244" s="87"/>
      <c r="D244" s="90"/>
      <c r="E244" s="90"/>
      <c r="F244" s="90"/>
      <c r="G244" s="90"/>
    </row>
    <row r="245" spans="1:7">
      <c r="A245" s="87"/>
      <c r="B245" s="86"/>
      <c r="C245" s="87"/>
      <c r="D245" s="90"/>
      <c r="E245" s="90"/>
      <c r="F245" s="90"/>
      <c r="G245" s="90"/>
    </row>
    <row r="246" spans="1:7">
      <c r="A246" s="82"/>
      <c r="B246" s="82"/>
      <c r="C246" s="82"/>
      <c r="D246" s="82"/>
      <c r="E246" s="82"/>
      <c r="F246" s="82"/>
      <c r="G246" s="82"/>
    </row>
    <row r="247" spans="1:7">
      <c r="A247" s="158"/>
      <c r="B247" s="158"/>
      <c r="C247" s="158"/>
      <c r="D247" s="158"/>
      <c r="E247" s="158"/>
      <c r="F247" s="158"/>
      <c r="G247" s="158"/>
    </row>
    <row r="248" spans="1:7">
      <c r="A248" s="153"/>
      <c r="B248" s="154"/>
      <c r="C248" s="155"/>
      <c r="D248" s="89"/>
      <c r="E248" s="89"/>
      <c r="F248" s="89"/>
      <c r="G248" s="89"/>
    </row>
    <row r="249" spans="1:7">
      <c r="A249" s="92"/>
      <c r="B249" s="89"/>
      <c r="C249" s="92"/>
      <c r="D249" s="89"/>
      <c r="E249" s="89"/>
      <c r="F249" s="89"/>
      <c r="G249" s="89"/>
    </row>
    <row r="250" spans="1:7">
      <c r="A250" s="159"/>
      <c r="B250" s="159"/>
      <c r="C250" s="159"/>
      <c r="D250" s="159"/>
      <c r="E250" s="159"/>
      <c r="F250" s="159"/>
      <c r="G250" s="159"/>
    </row>
    <row r="251" spans="1:7">
      <c r="A251" s="153"/>
      <c r="B251" s="154"/>
      <c r="C251" s="155"/>
      <c r="D251" s="89"/>
      <c r="E251" s="89"/>
      <c r="F251" s="89"/>
      <c r="G251" s="89"/>
    </row>
    <row r="252" spans="1:7">
      <c r="A252" s="93"/>
      <c r="B252" s="94"/>
      <c r="C252" s="93"/>
      <c r="D252" s="89"/>
      <c r="E252" s="89"/>
      <c r="F252" s="89"/>
      <c r="G252" s="89"/>
    </row>
    <row r="253" spans="1:7">
      <c r="A253" s="156"/>
      <c r="B253" s="156"/>
      <c r="C253" s="156"/>
      <c r="D253" s="89"/>
      <c r="E253" s="89"/>
      <c r="F253" s="89"/>
      <c r="G253" s="89"/>
    </row>
    <row r="254" spans="1:7">
      <c r="A254" s="92"/>
      <c r="B254" s="89"/>
      <c r="C254" s="5"/>
      <c r="D254" s="89"/>
      <c r="E254" s="89"/>
      <c r="F254" s="89"/>
      <c r="G254" s="89"/>
    </row>
    <row r="255" spans="1:7">
      <c r="A255" s="92"/>
      <c r="B255" s="89"/>
      <c r="C255" s="5"/>
      <c r="D255" s="89"/>
      <c r="E255" s="89"/>
      <c r="F255" s="89"/>
      <c r="G255" s="89"/>
    </row>
    <row r="256" spans="1:7">
      <c r="A256" s="92"/>
      <c r="B256" s="89"/>
      <c r="C256" s="5"/>
      <c r="D256" s="89"/>
      <c r="E256" s="89"/>
      <c r="F256" s="89"/>
      <c r="G256" s="89"/>
    </row>
    <row r="257" spans="1:7">
      <c r="A257" s="92"/>
      <c r="B257" s="89"/>
      <c r="C257" s="5"/>
      <c r="D257" s="89"/>
      <c r="E257" s="89"/>
      <c r="F257" s="89"/>
      <c r="G257" s="89"/>
    </row>
    <row r="258" spans="1:7">
      <c r="A258" s="153"/>
      <c r="B258" s="154"/>
      <c r="C258" s="155"/>
      <c r="D258" s="92"/>
      <c r="E258" s="92"/>
      <c r="F258" s="92"/>
      <c r="G258" s="92"/>
    </row>
    <row r="259" spans="1:7">
      <c r="A259" s="92"/>
      <c r="B259" s="89"/>
      <c r="C259" s="92"/>
      <c r="D259" s="89"/>
      <c r="E259" s="89"/>
      <c r="F259" s="89"/>
      <c r="G259" s="89"/>
    </row>
    <row r="260" spans="1:7">
      <c r="A260" s="153"/>
      <c r="B260" s="154"/>
      <c r="C260" s="155"/>
      <c r="D260" s="153"/>
      <c r="E260" s="154"/>
      <c r="F260" s="155"/>
      <c r="G260" s="95"/>
    </row>
    <row r="261" spans="1:7">
      <c r="A261" s="92"/>
      <c r="B261" s="89"/>
      <c r="C261" s="92"/>
      <c r="D261" s="89"/>
      <c r="E261" s="89"/>
      <c r="F261" s="89"/>
      <c r="G261" s="89"/>
    </row>
    <row r="262" spans="1:7">
      <c r="A262" s="153"/>
      <c r="B262" s="154"/>
      <c r="C262" s="155"/>
      <c r="D262" s="89"/>
      <c r="E262" s="89"/>
      <c r="F262" s="89"/>
      <c r="G262" s="89"/>
    </row>
    <row r="263" spans="1:7">
      <c r="A263" s="92"/>
      <c r="B263" s="89"/>
      <c r="C263" s="5"/>
      <c r="D263" s="89"/>
      <c r="E263" s="89"/>
      <c r="F263" s="89"/>
      <c r="G263" s="89"/>
    </row>
    <row r="264" spans="1:7">
      <c r="A264" s="153"/>
      <c r="B264" s="154"/>
      <c r="C264" s="155"/>
      <c r="D264" s="89"/>
      <c r="E264" s="89"/>
      <c r="F264" s="89"/>
      <c r="G264" s="89"/>
    </row>
    <row r="265" spans="1:7">
      <c r="A265" s="92"/>
      <c r="B265" s="89"/>
      <c r="C265" s="92"/>
      <c r="D265" s="89"/>
      <c r="E265" s="89"/>
      <c r="F265" s="89"/>
      <c r="G265" s="89"/>
    </row>
    <row r="266" spans="1:7">
      <c r="A266" s="92"/>
      <c r="B266" s="89"/>
      <c r="C266" s="92"/>
      <c r="D266" s="89"/>
      <c r="E266" s="89"/>
      <c r="F266" s="89"/>
      <c r="G266" s="89"/>
    </row>
    <row r="267" spans="1:7">
      <c r="A267" s="92"/>
      <c r="B267" s="89"/>
      <c r="C267" s="92"/>
      <c r="D267" s="89"/>
      <c r="E267" s="89"/>
      <c r="F267" s="89"/>
      <c r="G267" s="89"/>
    </row>
    <row r="268" spans="1:7">
      <c r="A268" s="92"/>
      <c r="B268" s="89"/>
      <c r="C268" s="92"/>
      <c r="D268" s="89"/>
      <c r="E268" s="89"/>
      <c r="F268" s="89"/>
      <c r="G268" s="89"/>
    </row>
    <row r="269" spans="1:7">
      <c r="A269" s="92"/>
      <c r="B269" s="89"/>
      <c r="C269" s="92"/>
      <c r="D269" s="89"/>
      <c r="E269" s="89"/>
      <c r="F269" s="89"/>
      <c r="G269" s="89"/>
    </row>
    <row r="270" spans="1:7">
      <c r="A270" s="92"/>
      <c r="B270" s="89"/>
      <c r="C270" s="92"/>
      <c r="D270" s="89"/>
      <c r="E270" s="89"/>
      <c r="F270" s="89"/>
      <c r="G270" s="89"/>
    </row>
    <row r="271" spans="1:7">
      <c r="A271" s="92"/>
      <c r="B271" s="89"/>
      <c r="C271" s="92"/>
      <c r="D271" s="89"/>
      <c r="E271" s="89"/>
      <c r="F271" s="89"/>
      <c r="G271" s="89"/>
    </row>
    <row r="272" spans="1:7">
      <c r="A272" s="91"/>
      <c r="B272" s="91"/>
      <c r="C272" s="91"/>
      <c r="D272" s="91"/>
      <c r="E272" s="91"/>
      <c r="F272" s="91"/>
      <c r="G272" s="91"/>
    </row>
  </sheetData>
  <mergeCells count="122">
    <mergeCell ref="A105:G105"/>
    <mergeCell ref="D101:D102"/>
    <mergeCell ref="E101:E102"/>
    <mergeCell ref="A139:A143"/>
    <mergeCell ref="A137:G137"/>
    <mergeCell ref="A209:G209"/>
    <mergeCell ref="A218:G218"/>
    <mergeCell ref="A223:G223"/>
    <mergeCell ref="A222:G222"/>
    <mergeCell ref="A107:A108"/>
    <mergeCell ref="D107:D108"/>
    <mergeCell ref="E107:E108"/>
    <mergeCell ref="F107:F108"/>
    <mergeCell ref="G107:G108"/>
    <mergeCell ref="A175:G175"/>
    <mergeCell ref="A198:G198"/>
    <mergeCell ref="A199:G199"/>
    <mergeCell ref="A219:G219"/>
    <mergeCell ref="A161:G161"/>
    <mergeCell ref="A106:G106"/>
    <mergeCell ref="A117:G117"/>
    <mergeCell ref="A128:G128"/>
    <mergeCell ref="A145:G145"/>
    <mergeCell ref="A149:G149"/>
    <mergeCell ref="A251:C251"/>
    <mergeCell ref="A160:G160"/>
    <mergeCell ref="A116:G116"/>
    <mergeCell ref="A210:A217"/>
    <mergeCell ref="A208:G208"/>
    <mergeCell ref="A127:G127"/>
    <mergeCell ref="A184:G184"/>
    <mergeCell ref="A148:G148"/>
    <mergeCell ref="A144:G144"/>
    <mergeCell ref="A138:G138"/>
    <mergeCell ref="A162:A166"/>
    <mergeCell ref="A169:A174"/>
    <mergeCell ref="A167:G167"/>
    <mergeCell ref="A168:G168"/>
    <mergeCell ref="A185:G185"/>
    <mergeCell ref="A189:G189"/>
    <mergeCell ref="A186:A188"/>
    <mergeCell ref="A224:G224"/>
    <mergeCell ref="A225:C225"/>
    <mergeCell ref="A190:A197"/>
    <mergeCell ref="H18:N18"/>
    <mergeCell ref="H74:N74"/>
    <mergeCell ref="A63:G63"/>
    <mergeCell ref="A53:A54"/>
    <mergeCell ref="A55:G55"/>
    <mergeCell ref="A60:A61"/>
    <mergeCell ref="A62:G62"/>
    <mergeCell ref="K19:M19"/>
    <mergeCell ref="A264:C264"/>
    <mergeCell ref="A260:C260"/>
    <mergeCell ref="D260:F260"/>
    <mergeCell ref="A236:C236"/>
    <mergeCell ref="A238:C238"/>
    <mergeCell ref="A227:C227"/>
    <mergeCell ref="A229:C229"/>
    <mergeCell ref="A232:C232"/>
    <mergeCell ref="A234:C234"/>
    <mergeCell ref="A258:C258"/>
    <mergeCell ref="A262:C262"/>
    <mergeCell ref="A253:C253"/>
    <mergeCell ref="H130:I130"/>
    <mergeCell ref="A247:G247"/>
    <mergeCell ref="A248:C248"/>
    <mergeCell ref="A250:G250"/>
    <mergeCell ref="A49:A50"/>
    <mergeCell ref="K75:M75"/>
    <mergeCell ref="K80:M80"/>
    <mergeCell ref="H78:N78"/>
    <mergeCell ref="A92:G92"/>
    <mergeCell ref="A104:G104"/>
    <mergeCell ref="G86:G87"/>
    <mergeCell ref="F101:F102"/>
    <mergeCell ref="G101:G102"/>
    <mergeCell ref="D89:D90"/>
    <mergeCell ref="E89:E90"/>
    <mergeCell ref="F89:F90"/>
    <mergeCell ref="G89:G90"/>
    <mergeCell ref="F86:F87"/>
    <mergeCell ref="D86:D87"/>
    <mergeCell ref="E86:E87"/>
    <mergeCell ref="A65:G65"/>
    <mergeCell ref="A73:G73"/>
    <mergeCell ref="A82:G82"/>
    <mergeCell ref="A93:G93"/>
    <mergeCell ref="A81:G81"/>
    <mergeCell ref="A16:G16"/>
    <mergeCell ref="A17:G17"/>
    <mergeCell ref="A24:G24"/>
    <mergeCell ref="A29:A30"/>
    <mergeCell ref="A31:G31"/>
    <mergeCell ref="A36:A38"/>
    <mergeCell ref="A39:G39"/>
    <mergeCell ref="A44:A46"/>
    <mergeCell ref="A47:G47"/>
    <mergeCell ref="D15:E15"/>
    <mergeCell ref="K17:L17"/>
    <mergeCell ref="A72:G72"/>
    <mergeCell ref="K24:L24"/>
    <mergeCell ref="D64:F64"/>
    <mergeCell ref="H67:N67"/>
    <mergeCell ref="A1:G1"/>
    <mergeCell ref="F2:G2"/>
    <mergeCell ref="D2:E2"/>
    <mergeCell ref="D4:E4"/>
    <mergeCell ref="D5:E5"/>
    <mergeCell ref="D6:E6"/>
    <mergeCell ref="D3:E3"/>
    <mergeCell ref="K13:L13"/>
    <mergeCell ref="K14:L14"/>
    <mergeCell ref="K16:L16"/>
    <mergeCell ref="D7:E7"/>
    <mergeCell ref="D8:E8"/>
    <mergeCell ref="D9:E9"/>
    <mergeCell ref="D10:E10"/>
    <mergeCell ref="D11:E11"/>
    <mergeCell ref="D12:E12"/>
    <mergeCell ref="D13:E13"/>
    <mergeCell ref="D14:E14"/>
  </mergeCells>
  <pageMargins left="0.51181102362204722" right="0.23622047244094491" top="0.47244094488188981" bottom="0.6692913385826772" header="0.23622047244094491" footer="0.39370078740157483"/>
  <pageSetup paperSize="9" scale="91" orientation="portrait" r:id="rId1"/>
  <headerFooter>
    <oddFooter>&amp;C&amp;"Arial,Bold"&amp;9(&amp;P)</oddFooter>
  </headerFooter>
  <rowBreaks count="6" manualBreakCount="6">
    <brk id="16" max="6" man="1"/>
    <brk id="62" max="6" man="1"/>
    <brk id="116" max="6" man="1"/>
    <brk id="167" max="6" man="1"/>
    <brk id="223" max="6" man="1"/>
    <brk id="246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Civil Structure</vt:lpstr>
      <vt:lpstr>'Civil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IIT BHU</cp:lastModifiedBy>
  <cp:lastPrinted>2018-05-05T09:19:38Z</cp:lastPrinted>
  <dcterms:created xsi:type="dcterms:W3CDTF">2015-08-25T10:19:17Z</dcterms:created>
  <dcterms:modified xsi:type="dcterms:W3CDTF">2018-08-28T10:23:56Z</dcterms:modified>
</cp:coreProperties>
</file>