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7650"/>
  </bookViews>
  <sheets>
    <sheet name="EEE Structure" sheetId="4" r:id="rId1"/>
  </sheets>
  <definedNames>
    <definedName name="_GoBack" localSheetId="0">'EEE Structure'!#REF!</definedName>
    <definedName name="_xlnm.Print_Area" localSheetId="0">'EEE Structure'!$A$1:$G$201</definedName>
    <definedName name="_xlnm.Print_Titles" localSheetId="0">'EEE Structure'!#REF!</definedName>
    <definedName name="Registered_Candidates">#REF!</definedName>
  </definedNames>
  <calcPr calcId="125725"/>
</workbook>
</file>

<file path=xl/calcChain.xml><?xml version="1.0" encoding="utf-8"?>
<calcChain xmlns="http://schemas.openxmlformats.org/spreadsheetml/2006/main">
  <c r="D12" i="4"/>
  <c r="D9"/>
  <c r="G71"/>
  <c r="F70"/>
  <c r="F72" s="1"/>
  <c r="E70"/>
  <c r="E72" s="1"/>
  <c r="D70"/>
  <c r="D72" s="1"/>
  <c r="G69"/>
  <c r="G68"/>
  <c r="G67"/>
  <c r="D131"/>
  <c r="E120"/>
  <c r="F120"/>
  <c r="G120"/>
  <c r="D120"/>
  <c r="E112"/>
  <c r="F112"/>
  <c r="G112"/>
  <c r="D112"/>
  <c r="E102"/>
  <c r="F102"/>
  <c r="D102"/>
  <c r="E92"/>
  <c r="F92"/>
  <c r="D92"/>
  <c r="E82"/>
  <c r="F82"/>
  <c r="G82"/>
  <c r="D82"/>
  <c r="D11"/>
  <c r="D10"/>
  <c r="D7"/>
  <c r="D6"/>
  <c r="D5"/>
  <c r="D8"/>
  <c r="G199"/>
  <c r="D13" s="1"/>
  <c r="G70" l="1"/>
  <c r="G72" s="1"/>
  <c r="D4"/>
  <c r="D14" l="1"/>
</calcChain>
</file>

<file path=xl/sharedStrings.xml><?xml version="1.0" encoding="utf-8"?>
<sst xmlns="http://schemas.openxmlformats.org/spreadsheetml/2006/main" count="391" uniqueCount="297">
  <si>
    <t>Course Code</t>
  </si>
  <si>
    <t>Course Name</t>
  </si>
  <si>
    <t>L–T–P</t>
  </si>
  <si>
    <t>Credits</t>
  </si>
  <si>
    <t>Engineering Drawing</t>
  </si>
  <si>
    <t>H101</t>
  </si>
  <si>
    <t>Universal Human Values - I: Self and Family</t>
  </si>
  <si>
    <t xml:space="preserve">Total </t>
  </si>
  <si>
    <t>HL101</t>
  </si>
  <si>
    <t xml:space="preserve">Basic English* </t>
  </si>
  <si>
    <t xml:space="preserve">GY.PE101.14 </t>
  </si>
  <si>
    <t>PE101</t>
  </si>
  <si>
    <t>Elementary Physical Education</t>
  </si>
  <si>
    <t>L: Lecture hours; T: Tutorial hours; P: Laboratory/ Practical hours; C: Credits</t>
  </si>
  <si>
    <t>UG-CRC Code</t>
  </si>
  <si>
    <t>Cat.</t>
  </si>
  <si>
    <t>Programme Components</t>
  </si>
  <si>
    <t>HU</t>
  </si>
  <si>
    <t>IS</t>
  </si>
  <si>
    <t>IE</t>
  </si>
  <si>
    <t>EP</t>
  </si>
  <si>
    <t>LM</t>
  </si>
  <si>
    <t>DC/ MC</t>
  </si>
  <si>
    <t>DE/ BE</t>
  </si>
  <si>
    <t>OE</t>
  </si>
  <si>
    <t>DP</t>
  </si>
  <si>
    <t>Project/ Industrial visit/ Training</t>
  </si>
  <si>
    <t>DT</t>
  </si>
  <si>
    <t>Dissertation</t>
  </si>
  <si>
    <t>Department/Programme Core (Includes Stream Courses)</t>
  </si>
  <si>
    <t>Department/Programme Elective (Includes Stream Courses)</t>
  </si>
  <si>
    <t>Min</t>
  </si>
  <si>
    <t>Max</t>
  </si>
  <si>
    <t>Recommended        (V Years)</t>
  </si>
  <si>
    <t>IH.H101.14</t>
  </si>
  <si>
    <t>Creative Practices #</t>
  </si>
  <si>
    <t xml:space="preserve">#Creative Practices course to be announced by Dean Academic Office </t>
  </si>
  <si>
    <t xml:space="preserve">*Basic English course to be taken by student as recommended after Diagnostic Test </t>
  </si>
  <si>
    <t>Exploratory Project</t>
  </si>
  <si>
    <t>Total</t>
  </si>
  <si>
    <t>LM.HL101.14</t>
  </si>
  <si>
    <t>L: Lecture Hours, T: Tutorials Hours, P: Practical Or Laboratory Hours, C: Credits</t>
  </si>
  <si>
    <t>MA 101</t>
  </si>
  <si>
    <t>CSO 101</t>
  </si>
  <si>
    <t>ME 106</t>
  </si>
  <si>
    <t>EP.ME 104.14</t>
  </si>
  <si>
    <t>ME 104</t>
  </si>
  <si>
    <t>EP.ME 105.14</t>
  </si>
  <si>
    <t>ME 105</t>
  </si>
  <si>
    <t>IH.H 106.14</t>
  </si>
  <si>
    <t>Probability and Statistics</t>
  </si>
  <si>
    <t>IS.MA 203.14</t>
  </si>
  <si>
    <t>MA 203</t>
  </si>
  <si>
    <t>Artificial Intelligence</t>
  </si>
  <si>
    <t>HU/LM</t>
  </si>
  <si>
    <t>EEE</t>
  </si>
  <si>
    <t>Electrical Engineering : 5-Year IDD I-Semester</t>
  </si>
  <si>
    <t>Electrical Engineering : 5-Year IDD II-Semester</t>
  </si>
  <si>
    <t>Electrical Engineering : 5-Year IDD III-Semester</t>
  </si>
  <si>
    <t>Electrical Engineering : 5-Year IDD IV-Semester</t>
  </si>
  <si>
    <t>Electrical Engineering : 5-Year IDD V-Semester</t>
  </si>
  <si>
    <t>Electrical Engineering : 5-Year IDD VI-Semester</t>
  </si>
  <si>
    <t>Electrical Engineering : 5-Year IDD VII-Semester</t>
  </si>
  <si>
    <t>Electrical Engineering : 5-Year IDD VIII-Semester</t>
  </si>
  <si>
    <t>Electrical Engineering : 5-Year IDD IX-Semester</t>
  </si>
  <si>
    <t>Electrical Engineering : 5-Year IDD X-Semester</t>
  </si>
  <si>
    <t>IS.PHY 102.14</t>
  </si>
  <si>
    <t>PHY 102</t>
  </si>
  <si>
    <t>Physics-II Introduction to Engineering Electromagnetics</t>
  </si>
  <si>
    <t>IS.CY 101.14</t>
  </si>
  <si>
    <t>CY 101</t>
  </si>
  <si>
    <t>Chemistry-I</t>
  </si>
  <si>
    <t>IS.MA 101.14</t>
  </si>
  <si>
    <t>Engineering Mathematics-I</t>
  </si>
  <si>
    <t>IE.CSO 101.14</t>
  </si>
  <si>
    <t>EP.ME 106.14</t>
  </si>
  <si>
    <t>Manufacturing Practice-II</t>
  </si>
  <si>
    <t xml:space="preserve">                                                                                            Total</t>
  </si>
  <si>
    <t>Mathematical Methods</t>
  </si>
  <si>
    <t>IE.ME 103.14</t>
  </si>
  <si>
    <t>ME 103</t>
  </si>
  <si>
    <t>Engineering Thermodynamics</t>
  </si>
  <si>
    <t>IE.EO 102.14</t>
  </si>
  <si>
    <t>EO 102</t>
  </si>
  <si>
    <t>DC.EE 101.14</t>
  </si>
  <si>
    <t>EE 101</t>
  </si>
  <si>
    <t>Electrical Circuits and Measurement</t>
  </si>
  <si>
    <t>Manufacturing Practice-I</t>
  </si>
  <si>
    <t>IH.H 105.14</t>
  </si>
  <si>
    <t>H 105</t>
  </si>
  <si>
    <t>H 106</t>
  </si>
  <si>
    <t xml:space="preserve">                                                                                             Total</t>
  </si>
  <si>
    <t>IS.MA 201.14</t>
  </si>
  <si>
    <t>MA 201</t>
  </si>
  <si>
    <t>Numerical Techniques</t>
  </si>
  <si>
    <t>MC.EO 201.14</t>
  </si>
  <si>
    <t>EO 201</t>
  </si>
  <si>
    <t>Network Analysis &amp; Synthesis</t>
  </si>
  <si>
    <t>DC.EE 221.14</t>
  </si>
  <si>
    <t>EE 221</t>
  </si>
  <si>
    <t>DC Machines &amp; Transformer</t>
  </si>
  <si>
    <t>EP.EE 261.14</t>
  </si>
  <si>
    <t>EE 261</t>
  </si>
  <si>
    <t>Electrical Engineering Practice</t>
  </si>
  <si>
    <t>IH.H 103.14</t>
  </si>
  <si>
    <t>H 103</t>
  </si>
  <si>
    <t>IH.H 104.14</t>
  </si>
  <si>
    <t>H 104</t>
  </si>
  <si>
    <t>IS.MA 202.14</t>
  </si>
  <si>
    <t>MA 202</t>
  </si>
  <si>
    <t>DC.EE 241.14</t>
  </si>
  <si>
    <t>EE 241</t>
  </si>
  <si>
    <t>Power Transmission &amp; Distribution</t>
  </si>
  <si>
    <t>DC.EE 231.14</t>
  </si>
  <si>
    <t>EE 231</t>
  </si>
  <si>
    <t>Power Electronic Devices &amp; Converters</t>
  </si>
  <si>
    <t>DC.EE 211.14</t>
  </si>
  <si>
    <t>EE 211</t>
  </si>
  <si>
    <t>Linear Control Systems</t>
  </si>
  <si>
    <t>DP. EE 272.14</t>
  </si>
  <si>
    <t>EE 272</t>
  </si>
  <si>
    <t>IH.H 102.14</t>
  </si>
  <si>
    <t>H 102</t>
  </si>
  <si>
    <t xml:space="preserve">                                                                                         Total</t>
  </si>
  <si>
    <t xml:space="preserve">MC.EO 301.14 </t>
  </si>
  <si>
    <t>EO 301</t>
  </si>
  <si>
    <t>DC.EE 342.14</t>
  </si>
  <si>
    <t>EE 342</t>
  </si>
  <si>
    <t>Power System Protection and Switchgear</t>
  </si>
  <si>
    <t>DC.EE 322.14</t>
  </si>
  <si>
    <t>EE 322</t>
  </si>
  <si>
    <t>Synchronous and Induction Machines</t>
  </si>
  <si>
    <t>DC.EE 343.14</t>
  </si>
  <si>
    <t>EE 343</t>
  </si>
  <si>
    <t>Power System Analysis &amp; Control</t>
  </si>
  <si>
    <t>DC.EE 332.14</t>
  </si>
  <si>
    <t>EE 332</t>
  </si>
  <si>
    <t>Analysis &amp; Applications of Power Electronic Converters</t>
  </si>
  <si>
    <t>EE 323</t>
  </si>
  <si>
    <t>Condition Monitoring and energy conservation</t>
  </si>
  <si>
    <t>EE 312</t>
  </si>
  <si>
    <t>Physical significance of Mathematical methods</t>
  </si>
  <si>
    <t>EE 345</t>
  </si>
  <si>
    <t>EE 324</t>
  </si>
  <si>
    <t>Analysis &amp; Control of Electric Drives</t>
  </si>
  <si>
    <t>EE 373</t>
  </si>
  <si>
    <t>Industrial Training/Summer Project</t>
  </si>
  <si>
    <t>EE 433</t>
  </si>
  <si>
    <t>Converter Applications</t>
  </si>
  <si>
    <t>EE 434</t>
  </si>
  <si>
    <t>Design of Power Electronic Converters</t>
  </si>
  <si>
    <t>EE 413</t>
  </si>
  <si>
    <t>Digital Control System</t>
  </si>
  <si>
    <t>EE 446</t>
  </si>
  <si>
    <t>EHV AC &amp; DC Transmission</t>
  </si>
  <si>
    <t>EE 403</t>
  </si>
  <si>
    <t>Energy Technologies</t>
  </si>
  <si>
    <t>EE 404</t>
  </si>
  <si>
    <t>Operations research</t>
  </si>
  <si>
    <t>EE 414</t>
  </si>
  <si>
    <t>Optimal and Adaptive control System</t>
  </si>
  <si>
    <t>EE 427</t>
  </si>
  <si>
    <t>Electric Utilization &amp; Traction</t>
  </si>
  <si>
    <t>EE 415</t>
  </si>
  <si>
    <t>Special Topics in Control Systems</t>
  </si>
  <si>
    <t>EE 426</t>
  </si>
  <si>
    <t>Semiconductor Controlled Drives</t>
  </si>
  <si>
    <t>EE 492</t>
  </si>
  <si>
    <t>EE 592</t>
  </si>
  <si>
    <t>EE 535</t>
  </si>
  <si>
    <t>Advanced Power Electronics</t>
  </si>
  <si>
    <t>EE 536</t>
  </si>
  <si>
    <t>AI applications in Power Electronics</t>
  </si>
  <si>
    <t>EE 591</t>
  </si>
  <si>
    <t xml:space="preserve">Deviation </t>
  </si>
  <si>
    <t xml:space="preserve">* The students have to choose one course from H105 &amp; H106. </t>
  </si>
  <si>
    <t xml:space="preserve">GY.CP101.14 </t>
  </si>
  <si>
    <t>CP101</t>
  </si>
  <si>
    <t>1: Control Systems</t>
  </si>
  <si>
    <t>2: Electrical Machines and Drives</t>
  </si>
  <si>
    <t>3: Power Electronics</t>
  </si>
  <si>
    <t>4: Power Systems</t>
  </si>
  <si>
    <t>*Students have to choose one course from H103 and H104.</t>
  </si>
  <si>
    <t>Stream Project (Hons.)</t>
  </si>
  <si>
    <t>DP.EE381S.16</t>
  </si>
  <si>
    <t>EE381S</t>
  </si>
  <si>
    <t>Department Elective-1</t>
  </si>
  <si>
    <t>Department Elective-2</t>
  </si>
  <si>
    <t>Department Elective-3</t>
  </si>
  <si>
    <t>Department Elective-4</t>
  </si>
  <si>
    <t>Department Elective-5</t>
  </si>
  <si>
    <t>Department Elective-6</t>
  </si>
  <si>
    <t>Department Elective-7</t>
  </si>
  <si>
    <t>Stream Project (Hons.Students)</t>
  </si>
  <si>
    <t>UG Project (Non -Hons Students)</t>
  </si>
  <si>
    <t xml:space="preserve">                                                         Total (Non -Hons Students)</t>
  </si>
  <si>
    <t xml:space="preserve">                                                         Total (Hons Students)</t>
  </si>
  <si>
    <t>Area in Electrical Engineering</t>
  </si>
  <si>
    <t>Humanities/Language &amp; Management Courses^^</t>
  </si>
  <si>
    <t>Open Elective - 1</t>
  </si>
  <si>
    <t>OE - 1</t>
  </si>
  <si>
    <t xml:space="preserve">OE - 1 </t>
  </si>
  <si>
    <t>DE - 1</t>
  </si>
  <si>
    <t>OE - 2</t>
  </si>
  <si>
    <t>Department Elective(DE) - 1</t>
  </si>
  <si>
    <r>
      <t>Open</t>
    </r>
    <r>
      <rPr>
        <vertAlign val="superscript"/>
        <sz val="9"/>
        <rFont val="Arial"/>
        <family val="2"/>
      </rPr>
      <t xml:space="preserve"> </t>
    </r>
    <r>
      <rPr>
        <sz val="9"/>
        <rFont val="Arial"/>
        <family val="2"/>
      </rPr>
      <t xml:space="preserve">Elective - 2 </t>
    </r>
  </si>
  <si>
    <t>DE - 2</t>
  </si>
  <si>
    <t>DE - 3</t>
  </si>
  <si>
    <t>DE - 4</t>
  </si>
  <si>
    <t>OE - 3</t>
  </si>
  <si>
    <t>Department Elective (DE) - 2</t>
  </si>
  <si>
    <t>Department Elective (DE) -3</t>
  </si>
  <si>
    <t>Department Elective (DE) - 4</t>
  </si>
  <si>
    <t>Open Elective - 3</t>
  </si>
  <si>
    <t>DE - 5</t>
  </si>
  <si>
    <t>DE - 6</t>
  </si>
  <si>
    <t>OE - 4</t>
  </si>
  <si>
    <t>Department Elective (DE) - 5</t>
  </si>
  <si>
    <t>Department Elective (DE) - 6</t>
  </si>
  <si>
    <t>Open Elective - 4</t>
  </si>
  <si>
    <t>Department Elective (DE) - 7</t>
  </si>
  <si>
    <t>Open Elective - 5</t>
  </si>
  <si>
    <t>Open Elective - 6</t>
  </si>
  <si>
    <t>OE - 5</t>
  </si>
  <si>
    <t>OE - 6</t>
  </si>
  <si>
    <t>DE - 7</t>
  </si>
  <si>
    <t>DT.EE591.</t>
  </si>
  <si>
    <t>DT.EE592.</t>
  </si>
  <si>
    <t>All Semester Total (Hons.)</t>
  </si>
  <si>
    <t>^^Courses to be selected such that recommended HU &amp; LM programme component get satisfied separately.</t>
  </si>
  <si>
    <t xml:space="preserve">Universal Human Value-II </t>
  </si>
  <si>
    <t>DE.EE323.</t>
  </si>
  <si>
    <t>DE.EE312.</t>
  </si>
  <si>
    <t>DE.EE324.</t>
  </si>
  <si>
    <t>DE.EE345.</t>
  </si>
  <si>
    <t>DP.EE373.</t>
  </si>
  <si>
    <t>DE.EE433.</t>
  </si>
  <si>
    <t>DE.EE434.</t>
  </si>
  <si>
    <t>DE.EE413.</t>
  </si>
  <si>
    <t>DE.EE446.</t>
  </si>
  <si>
    <t>DE.EE403.</t>
  </si>
  <si>
    <t>DE.EE404.</t>
  </si>
  <si>
    <t>DE.EE535.</t>
  </si>
  <si>
    <t>DE.EE536.</t>
  </si>
  <si>
    <t>DE.EE415.</t>
  </si>
  <si>
    <t>DE.EE426.</t>
  </si>
  <si>
    <t>DE.EE414.</t>
  </si>
  <si>
    <t>DE.EE427.</t>
  </si>
  <si>
    <t>Stream - 1</t>
  </si>
  <si>
    <t>Control Systems</t>
  </si>
  <si>
    <t>EE312</t>
  </si>
  <si>
    <t>Physical significance of Mathematical mehods</t>
  </si>
  <si>
    <t>EE345</t>
  </si>
  <si>
    <t>EE324</t>
  </si>
  <si>
    <t>Analysis &amp; Control of Elective Drives</t>
  </si>
  <si>
    <t>EE413</t>
  </si>
  <si>
    <t>EE403</t>
  </si>
  <si>
    <t>EE433</t>
  </si>
  <si>
    <t>Stream-2</t>
  </si>
  <si>
    <t>Electrical Machines and Drives</t>
  </si>
  <si>
    <t>EE323</t>
  </si>
  <si>
    <t>Stream-3</t>
  </si>
  <si>
    <t>Power Electronics</t>
  </si>
  <si>
    <t>EE446</t>
  </si>
  <si>
    <t>Stream-4</t>
  </si>
  <si>
    <t>Power Systems</t>
  </si>
  <si>
    <t>EE404</t>
  </si>
  <si>
    <t>EE434</t>
  </si>
  <si>
    <t>Computer Programming</t>
  </si>
  <si>
    <t>Education &amp; Self*</t>
  </si>
  <si>
    <t>Fundamentals of Electronics &amp; Instrumentation Engineering</t>
  </si>
  <si>
    <t>Development of Societies*</t>
  </si>
  <si>
    <t>History and Civilization*</t>
  </si>
  <si>
    <t>Digital Circuits &amp; Systems</t>
  </si>
  <si>
    <t>Electrical Engineering : 5-Year IDD. Summer Term (After VI Sem.)</t>
  </si>
  <si>
    <t>One course to be selected, for respective stream in corresponding semester, on recommendation of DUGC</t>
  </si>
  <si>
    <t xml:space="preserve">IDD PT. III (VI sem.) 
</t>
  </si>
  <si>
    <t xml:space="preserve">IDD PT. IV (VII sem.) 
</t>
  </si>
  <si>
    <t>Humanities and Social Science</t>
  </si>
  <si>
    <t>Science</t>
  </si>
  <si>
    <t>Institute Requirement Engineering/ Pharmacy</t>
  </si>
  <si>
    <t>Engineering Drawing (Manual and Computer Aided), Manufacturing Practices and Practice course of Department/ School</t>
  </si>
  <si>
    <t>Language and Management</t>
  </si>
  <si>
    <t>Open Elective (Interdisciplinary Stream courses from Science/ Engineering/Pharmacy)</t>
  </si>
  <si>
    <t>EE 382/ EE382S</t>
  </si>
  <si>
    <t>UG or Stream Project</t>
  </si>
  <si>
    <t>DP.EE382/S</t>
  </si>
  <si>
    <t>EE 491</t>
  </si>
  <si>
    <t>EE 491S</t>
  </si>
  <si>
    <t>DE.EE491S</t>
  </si>
  <si>
    <t>Fundamentals of Mechanical Engineering</t>
  </si>
  <si>
    <t>ME 101</t>
  </si>
  <si>
    <t>IE.ME101.14</t>
  </si>
  <si>
    <t xml:space="preserve"> IDD Course Structure for Electrical Engineering (2016-2017)</t>
  </si>
  <si>
    <t>IDD Course Structure for Electrical Engineering (2016-2017)</t>
  </si>
  <si>
    <t>Philosophy*</t>
  </si>
  <si>
    <t>Thesis</t>
  </si>
</sst>
</file>

<file path=xl/styles.xml><?xml version="1.0" encoding="utf-8"?>
<styleSheet xmlns="http://schemas.openxmlformats.org/spreadsheetml/2006/main">
  <fonts count="22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sz val="10"/>
      <name val="MS Sans Serif"/>
      <family val="2"/>
    </font>
    <font>
      <b/>
      <sz val="11"/>
      <color theme="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sz val="8"/>
      <name val="Arial"/>
      <family val="2"/>
    </font>
    <font>
      <sz val="9"/>
      <color rgb="FF000000"/>
      <name val="Arial"/>
      <family val="2"/>
    </font>
    <font>
      <sz val="7"/>
      <name val="Arial"/>
      <family val="2"/>
    </font>
    <font>
      <b/>
      <sz val="9"/>
      <color rgb="FF000000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sz val="9"/>
      <color theme="0"/>
      <name val="Arial"/>
      <family val="2"/>
    </font>
    <font>
      <vertAlign val="superscript"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66006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5">
    <xf numFmtId="0" fontId="0" fillId="0" borderId="0" xfId="0"/>
    <xf numFmtId="0" fontId="5" fillId="0" borderId="1" xfId="1" applyFont="1" applyBorder="1" applyAlignment="1">
      <alignment vertical="center"/>
    </xf>
    <xf numFmtId="0" fontId="7" fillId="0" borderId="1" xfId="1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6" fillId="0" borderId="1" xfId="1" applyFont="1" applyBorder="1" applyAlignment="1">
      <alignment vertical="center"/>
    </xf>
    <xf numFmtId="0" fontId="15" fillId="0" borderId="1" xfId="0" applyFont="1" applyBorder="1" applyAlignment="1">
      <alignment vertical="center"/>
    </xf>
    <xf numFmtId="0" fontId="1" fillId="0" borderId="1" xfId="1" applyBorder="1" applyAlignment="1">
      <alignment vertical="center"/>
    </xf>
    <xf numFmtId="0" fontId="1" fillId="0" borderId="1" xfId="1" applyFont="1" applyBorder="1" applyAlignment="1">
      <alignment vertical="center"/>
    </xf>
    <xf numFmtId="0" fontId="10" fillId="0" borderId="1" xfId="1" applyFont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16" fillId="0" borderId="1" xfId="1" applyFont="1" applyBorder="1" applyAlignment="1">
      <alignment vertical="center"/>
    </xf>
    <xf numFmtId="0" fontId="4" fillId="2" borderId="1" xfId="1" applyFont="1" applyFill="1" applyBorder="1" applyAlignment="1">
      <alignment horizontal="center" vertical="center"/>
    </xf>
    <xf numFmtId="0" fontId="5" fillId="0" borderId="1" xfId="1" applyFont="1" applyBorder="1" applyAlignment="1">
      <alignment vertical="center" wrapText="1"/>
    </xf>
    <xf numFmtId="0" fontId="6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12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center" vertical="center" wrapText="1"/>
    </xf>
    <xf numFmtId="0" fontId="19" fillId="0" borderId="1" xfId="1" applyFont="1" applyBorder="1" applyAlignment="1">
      <alignment horizontal="center" vertical="center"/>
    </xf>
    <xf numFmtId="0" fontId="19" fillId="0" borderId="1" xfId="1" applyFont="1" applyBorder="1" applyAlignment="1">
      <alignment horizontal="right" vertical="center"/>
    </xf>
    <xf numFmtId="0" fontId="12" fillId="0" borderId="1" xfId="0" applyFont="1" applyBorder="1" applyAlignment="1">
      <alignment horizontal="justify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left" vertical="center"/>
    </xf>
    <xf numFmtId="0" fontId="2" fillId="4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21" fillId="0" borderId="1" xfId="1" applyFont="1" applyBorder="1" applyAlignment="1">
      <alignment vertical="center"/>
    </xf>
    <xf numFmtId="0" fontId="21" fillId="0" borderId="1" xfId="1" applyFont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0" fontId="11" fillId="0" borderId="5" xfId="1" applyFont="1" applyBorder="1" applyAlignment="1">
      <alignment horizontal="center" vertical="center"/>
    </xf>
    <xf numFmtId="0" fontId="11" fillId="0" borderId="2" xfId="1" applyFont="1" applyBorder="1" applyAlignment="1">
      <alignment horizontal="center" vertical="center"/>
    </xf>
    <xf numFmtId="0" fontId="11" fillId="0" borderId="4" xfId="1" applyFont="1" applyBorder="1" applyAlignment="1">
      <alignment horizontal="center" vertical="center"/>
    </xf>
    <xf numFmtId="0" fontId="20" fillId="0" borderId="2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2" fillId="4" borderId="5" xfId="1" applyFont="1" applyFill="1" applyBorder="1" applyAlignment="1">
      <alignment horizontal="center" vertical="center" wrapText="1"/>
    </xf>
    <xf numFmtId="0" fontId="2" fillId="4" borderId="2" xfId="1" applyFont="1" applyFill="1" applyBorder="1" applyAlignment="1">
      <alignment horizontal="center" vertical="center" wrapText="1"/>
    </xf>
    <xf numFmtId="0" fontId="2" fillId="4" borderId="4" xfId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/>
    </xf>
    <xf numFmtId="0" fontId="4" fillId="4" borderId="1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13" fillId="0" borderId="5" xfId="1" applyFont="1" applyBorder="1" applyAlignment="1">
      <alignment horizontal="left" vertical="center"/>
    </xf>
    <xf numFmtId="0" fontId="13" fillId="0" borderId="2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5" fillId="0" borderId="5" xfId="0" applyFont="1" applyBorder="1" applyAlignment="1">
      <alignment horizontal="left" vertical="center"/>
    </xf>
    <xf numFmtId="0" fontId="15" fillId="0" borderId="2" xfId="0" applyFont="1" applyBorder="1" applyAlignment="1">
      <alignment horizontal="left" vertical="center"/>
    </xf>
    <xf numFmtId="0" fontId="15" fillId="0" borderId="4" xfId="0" applyFont="1" applyBorder="1" applyAlignment="1">
      <alignment horizontal="left" vertical="center"/>
    </xf>
    <xf numFmtId="0" fontId="15" fillId="0" borderId="5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1" fillId="0" borderId="1" xfId="0" applyFont="1" applyBorder="1" applyAlignment="1">
      <alignment horizontal="justify" vertical="center"/>
    </xf>
    <xf numFmtId="0" fontId="15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center"/>
    </xf>
    <xf numFmtId="0" fontId="6" fillId="3" borderId="3" xfId="0" applyFont="1" applyFill="1" applyBorder="1" applyAlignment="1">
      <alignment vertical="center"/>
    </xf>
    <xf numFmtId="0" fontId="6" fillId="3" borderId="7" xfId="0" applyFont="1" applyFill="1" applyBorder="1" applyAlignment="1">
      <alignment vertical="center"/>
    </xf>
    <xf numFmtId="0" fontId="6" fillId="3" borderId="6" xfId="0" applyFont="1" applyFill="1" applyBorder="1" applyAlignment="1">
      <alignment vertical="center"/>
    </xf>
    <xf numFmtId="0" fontId="5" fillId="0" borderId="5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4" xfId="1" applyFont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mruColors>
      <color rgb="FF66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01"/>
  <sheetViews>
    <sheetView tabSelected="1" view="pageBreakPreview" topLeftCell="A145" zoomScale="115" zoomScaleSheetLayoutView="115" workbookViewId="0">
      <selection activeCell="A66" sqref="A66:G66"/>
    </sheetView>
  </sheetViews>
  <sheetFormatPr defaultColWidth="9.140625" defaultRowHeight="15"/>
  <cols>
    <col min="1" max="1" width="16.85546875" style="45" bestFit="1" customWidth="1"/>
    <col min="2" max="2" width="11.85546875" style="46" customWidth="1"/>
    <col min="3" max="3" width="54.140625" style="45" customWidth="1"/>
    <col min="4" max="4" width="4.5703125" style="45" customWidth="1"/>
    <col min="5" max="5" width="3.7109375" style="45" customWidth="1"/>
    <col min="6" max="6" width="6.7109375" style="45" customWidth="1"/>
    <col min="7" max="7" width="7.140625" style="45" customWidth="1"/>
    <col min="8" max="16384" width="9.140625" style="7"/>
  </cols>
  <sheetData>
    <row r="1" spans="1:7" ht="15" customHeight="1">
      <c r="A1" s="66" t="s">
        <v>293</v>
      </c>
      <c r="B1" s="66"/>
      <c r="C1" s="66"/>
      <c r="D1" s="66"/>
      <c r="E1" s="66"/>
      <c r="F1" s="66"/>
      <c r="G1" s="66"/>
    </row>
    <row r="2" spans="1:7" ht="26.1" customHeight="1">
      <c r="A2" s="12" t="s">
        <v>15</v>
      </c>
      <c r="B2" s="12" t="s">
        <v>174</v>
      </c>
      <c r="C2" s="12" t="s">
        <v>16</v>
      </c>
      <c r="D2" s="68" t="s">
        <v>55</v>
      </c>
      <c r="E2" s="68"/>
      <c r="F2" s="67" t="s">
        <v>33</v>
      </c>
      <c r="G2" s="67"/>
    </row>
    <row r="3" spans="1:7" ht="15" customHeight="1">
      <c r="A3" s="43"/>
      <c r="B3" s="43"/>
      <c r="C3" s="1"/>
      <c r="D3" s="51"/>
      <c r="E3" s="51"/>
      <c r="F3" s="43" t="s">
        <v>31</v>
      </c>
      <c r="G3" s="43" t="s">
        <v>32</v>
      </c>
    </row>
    <row r="4" spans="1:7" ht="15" customHeight="1">
      <c r="A4" s="43" t="s">
        <v>17</v>
      </c>
      <c r="B4" s="43">
        <v>0</v>
      </c>
      <c r="C4" s="1" t="s">
        <v>278</v>
      </c>
      <c r="D4" s="50">
        <f>G67+G90+G100+G111+G119+G130</f>
        <v>44</v>
      </c>
      <c r="E4" s="50"/>
      <c r="F4" s="41">
        <v>41</v>
      </c>
      <c r="G4" s="43">
        <v>50</v>
      </c>
    </row>
    <row r="5" spans="1:7">
      <c r="A5" s="43" t="s">
        <v>18</v>
      </c>
      <c r="B5" s="43">
        <v>0</v>
      </c>
      <c r="C5" s="1" t="s">
        <v>279</v>
      </c>
      <c r="D5" s="50">
        <f>G76+G77+G78+G85+G95+G106</f>
        <v>67</v>
      </c>
      <c r="E5" s="50"/>
      <c r="F5" s="41">
        <v>62</v>
      </c>
      <c r="G5" s="43">
        <v>84</v>
      </c>
    </row>
    <row r="6" spans="1:7">
      <c r="A6" s="43" t="s">
        <v>19</v>
      </c>
      <c r="B6" s="43">
        <v>0</v>
      </c>
      <c r="C6" s="1" t="s">
        <v>280</v>
      </c>
      <c r="D6" s="50">
        <f>G79+G86+G87+G96</f>
        <v>48</v>
      </c>
      <c r="E6" s="50"/>
      <c r="F6" s="41">
        <v>41</v>
      </c>
      <c r="G6" s="43">
        <v>60</v>
      </c>
    </row>
    <row r="7" spans="1:7" ht="27" customHeight="1">
      <c r="A7" s="43" t="s">
        <v>20</v>
      </c>
      <c r="B7" s="43">
        <v>-2</v>
      </c>
      <c r="C7" s="13" t="s">
        <v>281</v>
      </c>
      <c r="D7" s="50">
        <f>G80+G81+G89+G99</f>
        <v>18</v>
      </c>
      <c r="E7" s="50"/>
      <c r="F7" s="41">
        <v>20</v>
      </c>
      <c r="G7" s="43">
        <v>24</v>
      </c>
    </row>
    <row r="8" spans="1:7" ht="15" customHeight="1">
      <c r="A8" s="43" t="s">
        <v>21</v>
      </c>
      <c r="B8" s="43">
        <v>0</v>
      </c>
      <c r="C8" s="1" t="s">
        <v>282</v>
      </c>
      <c r="D8" s="50">
        <f>G150+G173+G189</f>
        <v>27</v>
      </c>
      <c r="E8" s="50"/>
      <c r="F8" s="41">
        <v>27</v>
      </c>
      <c r="G8" s="43">
        <v>31</v>
      </c>
    </row>
    <row r="9" spans="1:7">
      <c r="A9" s="43" t="s">
        <v>22</v>
      </c>
      <c r="B9" s="43">
        <v>0</v>
      </c>
      <c r="C9" s="1" t="s">
        <v>29</v>
      </c>
      <c r="D9" s="50">
        <f>G88+G97+G98+G107+G108+G109+G115+G116+G117+G125+G126</f>
        <v>131</v>
      </c>
      <c r="E9" s="50"/>
      <c r="F9" s="41">
        <v>105</v>
      </c>
      <c r="G9" s="43">
        <v>155</v>
      </c>
    </row>
    <row r="10" spans="1:7">
      <c r="A10" s="43" t="s">
        <v>23</v>
      </c>
      <c r="B10" s="43">
        <v>0</v>
      </c>
      <c r="C10" s="1" t="s">
        <v>30</v>
      </c>
      <c r="D10" s="50">
        <f>G127+G145+G146+G147+G169+G170+G188</f>
        <v>63</v>
      </c>
      <c r="E10" s="50"/>
      <c r="F10" s="41">
        <v>60</v>
      </c>
      <c r="G10" s="43">
        <v>90</v>
      </c>
    </row>
    <row r="11" spans="1:7" ht="24">
      <c r="A11" s="43" t="s">
        <v>24</v>
      </c>
      <c r="B11" s="43">
        <v>-1</v>
      </c>
      <c r="C11" s="13" t="s">
        <v>283</v>
      </c>
      <c r="D11" s="50">
        <f>G118+G128+G148+G171+G186+G187</f>
        <v>54</v>
      </c>
      <c r="E11" s="50"/>
      <c r="F11" s="41">
        <v>55</v>
      </c>
      <c r="G11" s="43">
        <v>100</v>
      </c>
    </row>
    <row r="12" spans="1:7">
      <c r="A12" s="43" t="s">
        <v>25</v>
      </c>
      <c r="B12" s="43">
        <v>0</v>
      </c>
      <c r="C12" s="1" t="s">
        <v>26</v>
      </c>
      <c r="D12" s="50">
        <f>G110+G129+G141+G149</f>
        <v>30</v>
      </c>
      <c r="E12" s="50"/>
      <c r="F12" s="41">
        <v>20</v>
      </c>
      <c r="G12" s="43">
        <v>50</v>
      </c>
    </row>
    <row r="13" spans="1:7">
      <c r="A13" s="43" t="s">
        <v>27</v>
      </c>
      <c r="B13" s="43">
        <v>0</v>
      </c>
      <c r="C13" s="1" t="s">
        <v>28</v>
      </c>
      <c r="D13" s="50">
        <f>G172+G190+G199</f>
        <v>70</v>
      </c>
      <c r="E13" s="50"/>
      <c r="F13" s="41">
        <v>70</v>
      </c>
      <c r="G13" s="43">
        <v>80</v>
      </c>
    </row>
    <row r="14" spans="1:7">
      <c r="A14" s="43"/>
      <c r="B14" s="43"/>
      <c r="C14" s="32" t="s">
        <v>7</v>
      </c>
      <c r="D14" s="60">
        <f>SUM(D4:D13)</f>
        <v>552</v>
      </c>
      <c r="E14" s="60"/>
      <c r="F14" s="44">
        <v>540</v>
      </c>
      <c r="G14" s="31">
        <v>570</v>
      </c>
    </row>
    <row r="15" spans="1:7">
      <c r="A15" s="43"/>
      <c r="B15" s="43"/>
      <c r="C15" s="32" t="s">
        <v>228</v>
      </c>
      <c r="D15" s="81">
        <v>572</v>
      </c>
      <c r="E15" s="82"/>
      <c r="F15" s="44">
        <v>560</v>
      </c>
      <c r="G15" s="31">
        <v>590</v>
      </c>
    </row>
    <row r="16" spans="1:7" ht="14.1" customHeight="1">
      <c r="A16" s="65" t="s">
        <v>41</v>
      </c>
      <c r="B16" s="65"/>
      <c r="C16" s="65"/>
      <c r="D16" s="65"/>
      <c r="E16" s="65"/>
      <c r="F16" s="65"/>
      <c r="G16" s="65"/>
    </row>
    <row r="17" spans="1:7" ht="14.1" customHeight="1">
      <c r="A17" s="47" t="s">
        <v>197</v>
      </c>
      <c r="B17" s="55"/>
      <c r="C17" s="55"/>
      <c r="D17" s="55"/>
      <c r="E17" s="55"/>
      <c r="F17" s="55"/>
      <c r="G17" s="56"/>
    </row>
    <row r="18" spans="1:7" ht="14.1" customHeight="1">
      <c r="A18" s="43"/>
      <c r="B18" s="43"/>
      <c r="C18" s="14" t="s">
        <v>178</v>
      </c>
      <c r="D18" s="1"/>
      <c r="E18" s="43"/>
      <c r="F18" s="43"/>
      <c r="G18" s="43"/>
    </row>
    <row r="19" spans="1:7" ht="14.1" customHeight="1">
      <c r="A19" s="43"/>
      <c r="B19" s="43"/>
      <c r="C19" s="14" t="s">
        <v>179</v>
      </c>
      <c r="D19" s="1"/>
      <c r="E19" s="43"/>
      <c r="F19" s="43"/>
      <c r="G19" s="43"/>
    </row>
    <row r="20" spans="1:7" ht="14.1" customHeight="1">
      <c r="A20" s="43"/>
      <c r="B20" s="43"/>
      <c r="C20" s="14" t="s">
        <v>180</v>
      </c>
      <c r="D20" s="1"/>
      <c r="E20" s="43"/>
      <c r="F20" s="43"/>
      <c r="G20" s="43"/>
    </row>
    <row r="21" spans="1:7" ht="14.1" customHeight="1">
      <c r="A21" s="43"/>
      <c r="B21" s="43"/>
      <c r="C21" s="14" t="s">
        <v>181</v>
      </c>
      <c r="D21" s="1"/>
      <c r="E21" s="43"/>
      <c r="F21" s="43"/>
      <c r="G21" s="43"/>
    </row>
    <row r="22" spans="1:7" ht="14.1" customHeight="1">
      <c r="A22" s="92" t="s">
        <v>275</v>
      </c>
      <c r="B22" s="93"/>
      <c r="C22" s="93"/>
      <c r="D22" s="93"/>
      <c r="E22" s="93"/>
      <c r="F22" s="93"/>
      <c r="G22" s="94"/>
    </row>
    <row r="23" spans="1:7" s="9" customFormat="1" ht="15" customHeight="1">
      <c r="A23" s="47" t="s">
        <v>248</v>
      </c>
      <c r="B23" s="48"/>
      <c r="C23" s="83"/>
      <c r="D23" s="48"/>
      <c r="E23" s="48"/>
      <c r="F23" s="48"/>
      <c r="G23" s="49"/>
    </row>
    <row r="24" spans="1:7" s="4" customFormat="1" ht="15" customHeight="1">
      <c r="A24" s="15"/>
      <c r="B24" s="41"/>
      <c r="C24" s="44" t="s">
        <v>249</v>
      </c>
      <c r="D24" s="41"/>
      <c r="E24" s="41"/>
      <c r="F24" s="41"/>
      <c r="G24" s="41"/>
    </row>
    <row r="25" spans="1:7" s="4" customFormat="1" ht="15" customHeight="1">
      <c r="A25" s="89" t="s">
        <v>276</v>
      </c>
      <c r="B25" s="17" t="s">
        <v>250</v>
      </c>
      <c r="C25" s="23" t="s">
        <v>251</v>
      </c>
      <c r="D25" s="41">
        <v>3</v>
      </c>
      <c r="E25" s="41">
        <v>0</v>
      </c>
      <c r="F25" s="41">
        <v>0</v>
      </c>
      <c r="G25" s="41">
        <v>9</v>
      </c>
    </row>
    <row r="26" spans="1:7" s="3" customFormat="1" ht="15" customHeight="1">
      <c r="A26" s="90"/>
      <c r="B26" s="22" t="s">
        <v>252</v>
      </c>
      <c r="C26" s="33" t="s">
        <v>53</v>
      </c>
      <c r="D26" s="41">
        <v>3</v>
      </c>
      <c r="E26" s="41">
        <v>0</v>
      </c>
      <c r="F26" s="41">
        <v>0</v>
      </c>
      <c r="G26" s="41">
        <v>9</v>
      </c>
    </row>
    <row r="27" spans="1:7" s="3" customFormat="1" ht="15" customHeight="1">
      <c r="A27" s="91"/>
      <c r="B27" s="34" t="s">
        <v>253</v>
      </c>
      <c r="C27" s="15" t="s">
        <v>254</v>
      </c>
      <c r="D27" s="41">
        <v>3</v>
      </c>
      <c r="E27" s="41">
        <v>0</v>
      </c>
      <c r="F27" s="41">
        <v>0</v>
      </c>
      <c r="G27" s="41">
        <v>9</v>
      </c>
    </row>
    <row r="28" spans="1:7" s="3" customFormat="1" ht="15" customHeight="1">
      <c r="A28" s="89" t="s">
        <v>277</v>
      </c>
      <c r="B28" s="34" t="s">
        <v>257</v>
      </c>
      <c r="C28" s="15" t="s">
        <v>148</v>
      </c>
      <c r="D28" s="41">
        <v>3</v>
      </c>
      <c r="E28" s="41">
        <v>0</v>
      </c>
      <c r="F28" s="41">
        <v>0</v>
      </c>
      <c r="G28" s="41">
        <v>9</v>
      </c>
    </row>
    <row r="29" spans="1:7" s="3" customFormat="1" ht="15" customHeight="1">
      <c r="A29" s="90"/>
      <c r="B29" s="34" t="s">
        <v>255</v>
      </c>
      <c r="C29" s="15" t="s">
        <v>152</v>
      </c>
      <c r="D29" s="41">
        <v>3</v>
      </c>
      <c r="E29" s="41">
        <v>0</v>
      </c>
      <c r="F29" s="41">
        <v>0</v>
      </c>
      <c r="G29" s="41">
        <v>9</v>
      </c>
    </row>
    <row r="30" spans="1:7" s="3" customFormat="1" ht="15" customHeight="1">
      <c r="A30" s="90"/>
      <c r="B30" s="34" t="s">
        <v>256</v>
      </c>
      <c r="C30" s="15" t="s">
        <v>156</v>
      </c>
      <c r="D30" s="41">
        <v>3</v>
      </c>
      <c r="E30" s="41">
        <v>0</v>
      </c>
      <c r="F30" s="41">
        <v>0</v>
      </c>
      <c r="G30" s="41">
        <v>9</v>
      </c>
    </row>
    <row r="31" spans="1:7" s="3" customFormat="1" ht="15" customHeight="1">
      <c r="A31" s="91"/>
      <c r="B31" s="34" t="s">
        <v>266</v>
      </c>
      <c r="C31" s="15" t="s">
        <v>158</v>
      </c>
      <c r="D31" s="41">
        <v>3</v>
      </c>
      <c r="E31" s="41">
        <v>0</v>
      </c>
      <c r="F31" s="41">
        <v>0</v>
      </c>
      <c r="G31" s="41">
        <v>9</v>
      </c>
    </row>
    <row r="32" spans="1:7" s="4" customFormat="1" ht="15" customHeight="1">
      <c r="A32" s="35"/>
      <c r="B32" s="36"/>
      <c r="C32" s="37"/>
      <c r="D32" s="36"/>
      <c r="E32" s="36"/>
      <c r="F32" s="36"/>
      <c r="G32" s="38"/>
    </row>
    <row r="33" spans="1:7" s="3" customFormat="1" ht="15" customHeight="1">
      <c r="A33" s="47" t="s">
        <v>258</v>
      </c>
      <c r="B33" s="48"/>
      <c r="C33" s="84"/>
      <c r="D33" s="48"/>
      <c r="E33" s="48"/>
      <c r="F33" s="48"/>
      <c r="G33" s="49"/>
    </row>
    <row r="34" spans="1:7" s="3" customFormat="1" ht="15" customHeight="1">
      <c r="A34" s="15"/>
      <c r="B34" s="41"/>
      <c r="C34" s="44" t="s">
        <v>259</v>
      </c>
      <c r="D34" s="41"/>
      <c r="E34" s="41"/>
      <c r="F34" s="41"/>
      <c r="G34" s="41"/>
    </row>
    <row r="35" spans="1:7" s="3" customFormat="1" ht="15" customHeight="1">
      <c r="A35" s="89" t="s">
        <v>276</v>
      </c>
      <c r="B35" s="17" t="s">
        <v>260</v>
      </c>
      <c r="C35" s="23" t="s">
        <v>139</v>
      </c>
      <c r="D35" s="41">
        <v>3</v>
      </c>
      <c r="E35" s="41">
        <v>0</v>
      </c>
      <c r="F35" s="41">
        <v>0</v>
      </c>
      <c r="G35" s="41">
        <v>9</v>
      </c>
    </row>
    <row r="36" spans="1:7" s="3" customFormat="1" ht="15" customHeight="1">
      <c r="A36" s="90"/>
      <c r="B36" s="41" t="s">
        <v>252</v>
      </c>
      <c r="C36" s="15" t="s">
        <v>53</v>
      </c>
      <c r="D36" s="41">
        <v>3</v>
      </c>
      <c r="E36" s="41">
        <v>0</v>
      </c>
      <c r="F36" s="41">
        <v>0</v>
      </c>
      <c r="G36" s="41">
        <v>9</v>
      </c>
    </row>
    <row r="37" spans="1:7" s="3" customFormat="1" ht="15" customHeight="1">
      <c r="A37" s="91"/>
      <c r="B37" s="34" t="s">
        <v>253</v>
      </c>
      <c r="C37" s="15" t="s">
        <v>144</v>
      </c>
      <c r="D37" s="41">
        <v>3</v>
      </c>
      <c r="E37" s="41">
        <v>0</v>
      </c>
      <c r="F37" s="41">
        <v>0</v>
      </c>
      <c r="G37" s="41">
        <v>9</v>
      </c>
    </row>
    <row r="38" spans="1:7" s="3" customFormat="1" ht="15" customHeight="1">
      <c r="A38" s="89" t="s">
        <v>277</v>
      </c>
      <c r="B38" s="34" t="s">
        <v>257</v>
      </c>
      <c r="C38" s="15" t="s">
        <v>148</v>
      </c>
      <c r="D38" s="41">
        <v>3</v>
      </c>
      <c r="E38" s="41">
        <v>0</v>
      </c>
      <c r="F38" s="41">
        <v>0</v>
      </c>
      <c r="G38" s="41">
        <v>9</v>
      </c>
    </row>
    <row r="39" spans="1:7" s="3" customFormat="1" ht="15" customHeight="1">
      <c r="A39" s="90"/>
      <c r="B39" s="34" t="s">
        <v>267</v>
      </c>
      <c r="C39" s="15" t="s">
        <v>150</v>
      </c>
      <c r="D39" s="41">
        <v>3</v>
      </c>
      <c r="E39" s="41">
        <v>0</v>
      </c>
      <c r="F39" s="41">
        <v>0</v>
      </c>
      <c r="G39" s="41">
        <v>9</v>
      </c>
    </row>
    <row r="40" spans="1:7" s="3" customFormat="1" ht="15" customHeight="1">
      <c r="A40" s="90"/>
      <c r="B40" s="34" t="s">
        <v>255</v>
      </c>
      <c r="C40" s="15" t="s">
        <v>152</v>
      </c>
      <c r="D40" s="41">
        <v>3</v>
      </c>
      <c r="E40" s="41">
        <v>0</v>
      </c>
      <c r="F40" s="41">
        <v>0</v>
      </c>
      <c r="G40" s="41">
        <v>9</v>
      </c>
    </row>
    <row r="41" spans="1:7" s="5" customFormat="1" ht="15" customHeight="1">
      <c r="A41" s="90"/>
      <c r="B41" s="34" t="s">
        <v>256</v>
      </c>
      <c r="C41" s="15" t="s">
        <v>156</v>
      </c>
      <c r="D41" s="41">
        <v>3</v>
      </c>
      <c r="E41" s="41">
        <v>0</v>
      </c>
      <c r="F41" s="41">
        <v>0</v>
      </c>
      <c r="G41" s="41">
        <v>9</v>
      </c>
    </row>
    <row r="42" spans="1:7" s="5" customFormat="1" ht="15" customHeight="1">
      <c r="A42" s="91"/>
      <c r="B42" s="34" t="s">
        <v>266</v>
      </c>
      <c r="C42" s="15" t="s">
        <v>158</v>
      </c>
      <c r="D42" s="41">
        <v>3</v>
      </c>
      <c r="E42" s="41">
        <v>0</v>
      </c>
      <c r="F42" s="41">
        <v>0</v>
      </c>
      <c r="G42" s="41">
        <v>9</v>
      </c>
    </row>
    <row r="43" spans="1:7" s="5" customFormat="1" ht="16.5" customHeight="1">
      <c r="A43" s="85"/>
      <c r="B43" s="83"/>
      <c r="C43" s="83"/>
      <c r="D43" s="83"/>
      <c r="E43" s="83"/>
      <c r="F43" s="83"/>
      <c r="G43" s="86"/>
    </row>
    <row r="44" spans="1:7" s="5" customFormat="1" ht="16.5" customHeight="1">
      <c r="A44" s="47" t="s">
        <v>261</v>
      </c>
      <c r="B44" s="48"/>
      <c r="C44" s="84"/>
      <c r="D44" s="48"/>
      <c r="E44" s="48"/>
      <c r="F44" s="48"/>
      <c r="G44" s="49"/>
    </row>
    <row r="45" spans="1:7" s="10" customFormat="1" ht="15" customHeight="1">
      <c r="A45" s="15"/>
      <c r="B45" s="41"/>
      <c r="C45" s="44" t="s">
        <v>262</v>
      </c>
      <c r="D45" s="41"/>
      <c r="E45" s="41"/>
      <c r="F45" s="41"/>
      <c r="G45" s="41"/>
    </row>
    <row r="46" spans="1:7" s="5" customFormat="1" ht="15" customHeight="1">
      <c r="A46" s="89" t="s">
        <v>276</v>
      </c>
      <c r="B46" s="41" t="s">
        <v>252</v>
      </c>
      <c r="C46" s="15" t="s">
        <v>53</v>
      </c>
      <c r="D46" s="41">
        <v>3</v>
      </c>
      <c r="E46" s="41">
        <v>0</v>
      </c>
      <c r="F46" s="41">
        <v>0</v>
      </c>
      <c r="G46" s="41">
        <v>9</v>
      </c>
    </row>
    <row r="47" spans="1:7" s="5" customFormat="1" ht="15" customHeight="1">
      <c r="A47" s="91"/>
      <c r="B47" s="34" t="s">
        <v>253</v>
      </c>
      <c r="C47" s="15" t="s">
        <v>144</v>
      </c>
      <c r="D47" s="41">
        <v>3</v>
      </c>
      <c r="E47" s="41">
        <v>0</v>
      </c>
      <c r="F47" s="41">
        <v>0</v>
      </c>
      <c r="G47" s="41">
        <v>9</v>
      </c>
    </row>
    <row r="48" spans="1:7" s="1" customFormat="1" ht="15" customHeight="1">
      <c r="A48" s="89" t="s">
        <v>277</v>
      </c>
      <c r="B48" s="34" t="s">
        <v>257</v>
      </c>
      <c r="C48" s="15" t="s">
        <v>148</v>
      </c>
      <c r="D48" s="41">
        <v>3</v>
      </c>
      <c r="E48" s="41">
        <v>0</v>
      </c>
      <c r="F48" s="41">
        <v>0</v>
      </c>
      <c r="G48" s="41">
        <v>9</v>
      </c>
    </row>
    <row r="49" spans="1:7" s="1" customFormat="1" ht="15" customHeight="1">
      <c r="A49" s="90"/>
      <c r="B49" s="34" t="s">
        <v>267</v>
      </c>
      <c r="C49" s="15" t="s">
        <v>150</v>
      </c>
      <c r="D49" s="41">
        <v>3</v>
      </c>
      <c r="E49" s="41">
        <v>0</v>
      </c>
      <c r="F49" s="41">
        <v>0</v>
      </c>
      <c r="G49" s="41">
        <v>9</v>
      </c>
    </row>
    <row r="50" spans="1:7" s="9" customFormat="1" ht="15" customHeight="1">
      <c r="A50" s="90"/>
      <c r="B50" s="34" t="s">
        <v>255</v>
      </c>
      <c r="C50" s="15" t="s">
        <v>152</v>
      </c>
      <c r="D50" s="41">
        <v>3</v>
      </c>
      <c r="E50" s="41">
        <v>0</v>
      </c>
      <c r="F50" s="41">
        <v>0</v>
      </c>
      <c r="G50" s="41">
        <v>9</v>
      </c>
    </row>
    <row r="51" spans="1:7" s="9" customFormat="1" ht="15" customHeight="1">
      <c r="A51" s="90"/>
      <c r="B51" s="41" t="s">
        <v>263</v>
      </c>
      <c r="C51" s="15" t="s">
        <v>154</v>
      </c>
      <c r="D51" s="41">
        <v>3</v>
      </c>
      <c r="E51" s="41">
        <v>0</v>
      </c>
      <c r="F51" s="41">
        <v>0</v>
      </c>
      <c r="G51" s="41">
        <v>9</v>
      </c>
    </row>
    <row r="52" spans="1:7" s="1" customFormat="1" ht="15" customHeight="1">
      <c r="A52" s="90"/>
      <c r="B52" s="34" t="s">
        <v>256</v>
      </c>
      <c r="C52" s="15" t="s">
        <v>156</v>
      </c>
      <c r="D52" s="41">
        <v>3</v>
      </c>
      <c r="E52" s="41">
        <v>0</v>
      </c>
      <c r="F52" s="41">
        <v>0</v>
      </c>
      <c r="G52" s="41">
        <v>9</v>
      </c>
    </row>
    <row r="53" spans="1:7" s="11" customFormat="1" ht="15" customHeight="1">
      <c r="A53" s="91"/>
      <c r="B53" s="34" t="s">
        <v>266</v>
      </c>
      <c r="C53" s="15" t="s">
        <v>158</v>
      </c>
      <c r="D53" s="41">
        <v>3</v>
      </c>
      <c r="E53" s="41">
        <v>0</v>
      </c>
      <c r="F53" s="41">
        <v>0</v>
      </c>
      <c r="G53" s="41">
        <v>9</v>
      </c>
    </row>
    <row r="54" spans="1:7" s="1" customFormat="1" ht="15" customHeight="1">
      <c r="A54" s="35"/>
      <c r="B54" s="36"/>
      <c r="C54" s="39"/>
      <c r="D54" s="36"/>
      <c r="E54" s="36"/>
      <c r="F54" s="36"/>
      <c r="G54" s="38"/>
    </row>
    <row r="55" spans="1:7" s="1" customFormat="1" ht="15" customHeight="1">
      <c r="A55" s="47" t="s">
        <v>264</v>
      </c>
      <c r="B55" s="48"/>
      <c r="C55" s="84"/>
      <c r="D55" s="48"/>
      <c r="E55" s="48"/>
      <c r="F55" s="48"/>
      <c r="G55" s="49"/>
    </row>
    <row r="56" spans="1:7" s="1" customFormat="1" ht="15" customHeight="1">
      <c r="A56" s="15"/>
      <c r="B56" s="41"/>
      <c r="C56" s="44" t="s">
        <v>265</v>
      </c>
      <c r="D56" s="41"/>
      <c r="E56" s="41"/>
      <c r="F56" s="41"/>
      <c r="G56" s="41"/>
    </row>
    <row r="57" spans="1:7" s="2" customFormat="1" ht="15" customHeight="1">
      <c r="A57" s="89" t="s">
        <v>276</v>
      </c>
      <c r="B57" s="41" t="s">
        <v>252</v>
      </c>
      <c r="C57" s="15" t="s">
        <v>53</v>
      </c>
      <c r="D57" s="41">
        <v>3</v>
      </c>
      <c r="E57" s="41">
        <v>0</v>
      </c>
      <c r="F57" s="41">
        <v>0</v>
      </c>
      <c r="G57" s="41">
        <v>9</v>
      </c>
    </row>
    <row r="58" spans="1:7" ht="18" customHeight="1">
      <c r="A58" s="91"/>
      <c r="B58" s="34" t="s">
        <v>260</v>
      </c>
      <c r="C58" s="15" t="s">
        <v>139</v>
      </c>
      <c r="D58" s="41">
        <v>3</v>
      </c>
      <c r="E58" s="41">
        <v>0</v>
      </c>
      <c r="F58" s="41">
        <v>0</v>
      </c>
      <c r="G58" s="41">
        <v>9</v>
      </c>
    </row>
    <row r="59" spans="1:7" s="6" customFormat="1" ht="15" customHeight="1">
      <c r="A59" s="89" t="s">
        <v>277</v>
      </c>
      <c r="B59" s="34" t="s">
        <v>257</v>
      </c>
      <c r="C59" s="15" t="s">
        <v>148</v>
      </c>
      <c r="D59" s="41">
        <v>3</v>
      </c>
      <c r="E59" s="41">
        <v>0</v>
      </c>
      <c r="F59" s="41">
        <v>0</v>
      </c>
      <c r="G59" s="41">
        <v>9</v>
      </c>
    </row>
    <row r="60" spans="1:7" s="1" customFormat="1" ht="15" customHeight="1">
      <c r="A60" s="90"/>
      <c r="B60" s="41" t="s">
        <v>263</v>
      </c>
      <c r="C60" s="15" t="s">
        <v>154</v>
      </c>
      <c r="D60" s="41">
        <v>3</v>
      </c>
      <c r="E60" s="41">
        <v>0</v>
      </c>
      <c r="F60" s="41">
        <v>0</v>
      </c>
      <c r="G60" s="41">
        <v>9</v>
      </c>
    </row>
    <row r="61" spans="1:7" ht="15" customHeight="1">
      <c r="A61" s="90"/>
      <c r="B61" s="34" t="s">
        <v>256</v>
      </c>
      <c r="C61" s="15" t="s">
        <v>156</v>
      </c>
      <c r="D61" s="41">
        <v>3</v>
      </c>
      <c r="E61" s="41">
        <v>0</v>
      </c>
      <c r="F61" s="41">
        <v>0</v>
      </c>
      <c r="G61" s="41">
        <v>9</v>
      </c>
    </row>
    <row r="62" spans="1:7" s="1" customFormat="1" ht="15" customHeight="1">
      <c r="A62" s="91"/>
      <c r="B62" s="34" t="s">
        <v>266</v>
      </c>
      <c r="C62" s="15" t="s">
        <v>158</v>
      </c>
      <c r="D62" s="41">
        <v>3</v>
      </c>
      <c r="E62" s="41">
        <v>0</v>
      </c>
      <c r="F62" s="41">
        <v>0</v>
      </c>
      <c r="G62" s="41">
        <v>9</v>
      </c>
    </row>
    <row r="63" spans="1:7" s="1" customFormat="1" ht="15" customHeight="1">
      <c r="A63" s="15"/>
      <c r="B63" s="41"/>
      <c r="C63" s="15"/>
      <c r="D63" s="41">
        <v>3</v>
      </c>
      <c r="E63" s="41">
        <v>0</v>
      </c>
      <c r="F63" s="41">
        <v>0</v>
      </c>
      <c r="G63" s="41">
        <v>9</v>
      </c>
    </row>
    <row r="64" spans="1:7" s="1" customFormat="1" ht="15" customHeight="1">
      <c r="A64" s="87" t="s">
        <v>294</v>
      </c>
      <c r="B64" s="87"/>
      <c r="C64" s="87"/>
      <c r="D64" s="87"/>
      <c r="E64" s="87"/>
      <c r="F64" s="87"/>
      <c r="G64" s="87"/>
    </row>
    <row r="65" spans="1:7" s="1" customFormat="1" ht="15" customHeight="1">
      <c r="A65" s="40" t="s">
        <v>14</v>
      </c>
      <c r="B65" s="40" t="s">
        <v>0</v>
      </c>
      <c r="C65" s="40" t="s">
        <v>1</v>
      </c>
      <c r="D65" s="62" t="s">
        <v>2</v>
      </c>
      <c r="E65" s="63"/>
      <c r="F65" s="64"/>
      <c r="G65" s="40" t="s">
        <v>3</v>
      </c>
    </row>
    <row r="66" spans="1:7" s="1" customFormat="1" ht="15" customHeight="1">
      <c r="A66" s="47" t="s">
        <v>56</v>
      </c>
      <c r="B66" s="48"/>
      <c r="C66" s="48"/>
      <c r="D66" s="48"/>
      <c r="E66" s="48"/>
      <c r="F66" s="48"/>
      <c r="G66" s="49"/>
    </row>
    <row r="67" spans="1:7" s="1" customFormat="1" ht="15" customHeight="1">
      <c r="A67" s="15" t="s">
        <v>34</v>
      </c>
      <c r="B67" s="16" t="s">
        <v>5</v>
      </c>
      <c r="C67" s="15" t="s">
        <v>6</v>
      </c>
      <c r="D67" s="41">
        <v>1</v>
      </c>
      <c r="E67" s="41">
        <v>1</v>
      </c>
      <c r="F67" s="41">
        <v>0</v>
      </c>
      <c r="G67" s="41">
        <f>D67*3+E67*2+F67*1</f>
        <v>5</v>
      </c>
    </row>
    <row r="68" spans="1:7" s="1" customFormat="1" ht="15" customHeight="1">
      <c r="A68" s="15" t="s">
        <v>10</v>
      </c>
      <c r="B68" s="41" t="s">
        <v>11</v>
      </c>
      <c r="C68" s="15" t="s">
        <v>12</v>
      </c>
      <c r="D68" s="41">
        <v>0</v>
      </c>
      <c r="E68" s="41">
        <v>1</v>
      </c>
      <c r="F68" s="41">
        <v>3</v>
      </c>
      <c r="G68" s="41">
        <f>D68*3+E68*2+F68*1</f>
        <v>5</v>
      </c>
    </row>
    <row r="69" spans="1:7" s="1" customFormat="1" ht="15" customHeight="1">
      <c r="A69" s="15" t="s">
        <v>176</v>
      </c>
      <c r="B69" s="41" t="s">
        <v>177</v>
      </c>
      <c r="C69" s="15" t="s">
        <v>35</v>
      </c>
      <c r="D69" s="41">
        <v>0</v>
      </c>
      <c r="E69" s="41">
        <v>1</v>
      </c>
      <c r="F69" s="41">
        <v>3</v>
      </c>
      <c r="G69" s="41">
        <f>D69*3+E69*2+F69*1</f>
        <v>5</v>
      </c>
    </row>
    <row r="70" spans="1:7" s="1" customFormat="1" ht="15" customHeight="1">
      <c r="A70" s="3"/>
      <c r="B70" s="17"/>
      <c r="C70" s="18" t="s">
        <v>7</v>
      </c>
      <c r="D70" s="19">
        <f>SUM(D67:D69)</f>
        <v>1</v>
      </c>
      <c r="E70" s="19">
        <f>SUM(E67:E69)</f>
        <v>3</v>
      </c>
      <c r="F70" s="19">
        <f>SUM(F67:F69)</f>
        <v>6</v>
      </c>
      <c r="G70" s="19">
        <f>SUM(G67:G69)</f>
        <v>15</v>
      </c>
    </row>
    <row r="71" spans="1:7" s="1" customFormat="1" ht="15" customHeight="1">
      <c r="A71" s="15" t="s">
        <v>40</v>
      </c>
      <c r="B71" s="41" t="s">
        <v>8</v>
      </c>
      <c r="C71" s="15" t="s">
        <v>9</v>
      </c>
      <c r="D71" s="41">
        <v>2</v>
      </c>
      <c r="E71" s="41">
        <v>0</v>
      </c>
      <c r="F71" s="41">
        <v>1</v>
      </c>
      <c r="G71" s="41">
        <f>D71*3+E71*2+F71*1</f>
        <v>7</v>
      </c>
    </row>
    <row r="72" spans="1:7" s="1" customFormat="1" ht="15" customHeight="1">
      <c r="A72" s="15"/>
      <c r="B72" s="41"/>
      <c r="C72" s="20" t="s">
        <v>7</v>
      </c>
      <c r="D72" s="44">
        <f>SUM(D70:D71)</f>
        <v>3</v>
      </c>
      <c r="E72" s="44">
        <f>SUM(E70:E71)</f>
        <v>3</v>
      </c>
      <c r="F72" s="44">
        <f>SUM(F70:F71)</f>
        <v>7</v>
      </c>
      <c r="G72" s="44">
        <f>SUM(G70:G71)</f>
        <v>22</v>
      </c>
    </row>
    <row r="73" spans="1:7" s="1" customFormat="1" ht="15" customHeight="1">
      <c r="A73" s="61" t="s">
        <v>36</v>
      </c>
      <c r="B73" s="61"/>
      <c r="C73" s="61"/>
      <c r="D73" s="61"/>
      <c r="E73" s="61"/>
      <c r="F73" s="61"/>
      <c r="G73" s="61"/>
    </row>
    <row r="74" spans="1:7" s="1" customFormat="1" ht="15" customHeight="1">
      <c r="A74" s="61" t="s">
        <v>37</v>
      </c>
      <c r="B74" s="61"/>
      <c r="C74" s="61"/>
      <c r="D74" s="61"/>
      <c r="E74" s="61"/>
      <c r="F74" s="61"/>
      <c r="G74" s="61"/>
    </row>
    <row r="75" spans="1:7" s="1" customFormat="1" ht="15" customHeight="1">
      <c r="A75" s="47" t="s">
        <v>56</v>
      </c>
      <c r="B75" s="48"/>
      <c r="C75" s="48"/>
      <c r="D75" s="48"/>
      <c r="E75" s="48"/>
      <c r="F75" s="48"/>
      <c r="G75" s="49"/>
    </row>
    <row r="76" spans="1:7" s="1" customFormat="1" ht="15" customHeight="1">
      <c r="A76" s="15" t="s">
        <v>66</v>
      </c>
      <c r="B76" s="41" t="s">
        <v>67</v>
      </c>
      <c r="C76" s="15" t="s">
        <v>68</v>
      </c>
      <c r="D76" s="41">
        <v>3</v>
      </c>
      <c r="E76" s="41">
        <v>1</v>
      </c>
      <c r="F76" s="41">
        <v>2</v>
      </c>
      <c r="G76" s="41">
        <v>13</v>
      </c>
    </row>
    <row r="77" spans="1:7" s="9" customFormat="1" ht="15" customHeight="1">
      <c r="A77" s="15" t="s">
        <v>69</v>
      </c>
      <c r="B77" s="41" t="s">
        <v>70</v>
      </c>
      <c r="C77" s="15" t="s">
        <v>71</v>
      </c>
      <c r="D77" s="41">
        <v>2</v>
      </c>
      <c r="E77" s="41">
        <v>1</v>
      </c>
      <c r="F77" s="41">
        <v>2</v>
      </c>
      <c r="G77" s="41">
        <v>10</v>
      </c>
    </row>
    <row r="78" spans="1:7" s="1" customFormat="1" ht="15" customHeight="1">
      <c r="A78" s="15" t="s">
        <v>72</v>
      </c>
      <c r="B78" s="41" t="s">
        <v>42</v>
      </c>
      <c r="C78" s="15" t="s">
        <v>73</v>
      </c>
      <c r="D78" s="41">
        <v>3</v>
      </c>
      <c r="E78" s="41">
        <v>1</v>
      </c>
      <c r="F78" s="41">
        <v>0</v>
      </c>
      <c r="G78" s="41">
        <v>11</v>
      </c>
    </row>
    <row r="79" spans="1:7" s="1" customFormat="1" ht="15" customHeight="1">
      <c r="A79" s="15" t="s">
        <v>74</v>
      </c>
      <c r="B79" s="41" t="s">
        <v>43</v>
      </c>
      <c r="C79" s="15" t="s">
        <v>268</v>
      </c>
      <c r="D79" s="41">
        <v>3</v>
      </c>
      <c r="E79" s="41">
        <v>1</v>
      </c>
      <c r="F79" s="41">
        <v>2</v>
      </c>
      <c r="G79" s="41">
        <v>13</v>
      </c>
    </row>
    <row r="80" spans="1:7" s="1" customFormat="1" ht="15" customHeight="1">
      <c r="A80" s="15" t="s">
        <v>75</v>
      </c>
      <c r="B80" s="41" t="s">
        <v>44</v>
      </c>
      <c r="C80" s="15" t="s">
        <v>76</v>
      </c>
      <c r="D80" s="41">
        <v>0</v>
      </c>
      <c r="E80" s="41">
        <v>0</v>
      </c>
      <c r="F80" s="41">
        <v>3</v>
      </c>
      <c r="G80" s="41">
        <v>3</v>
      </c>
    </row>
    <row r="81" spans="1:7" ht="15" customHeight="1">
      <c r="A81" s="15" t="s">
        <v>45</v>
      </c>
      <c r="B81" s="41" t="s">
        <v>46</v>
      </c>
      <c r="C81" s="15" t="s">
        <v>4</v>
      </c>
      <c r="D81" s="41">
        <v>1</v>
      </c>
      <c r="E81" s="41">
        <v>0</v>
      </c>
      <c r="F81" s="41">
        <v>3</v>
      </c>
      <c r="G81" s="41">
        <v>6</v>
      </c>
    </row>
    <row r="82" spans="1:7" ht="15" customHeight="1">
      <c r="A82" s="15"/>
      <c r="B82" s="41"/>
      <c r="C82" s="20" t="s">
        <v>7</v>
      </c>
      <c r="D82" s="44">
        <f>SUM(D76:D81)</f>
        <v>12</v>
      </c>
      <c r="E82" s="44">
        <f t="shared" ref="E82:G82" si="0">SUM(E76:E81)</f>
        <v>4</v>
      </c>
      <c r="F82" s="44">
        <f t="shared" si="0"/>
        <v>12</v>
      </c>
      <c r="G82" s="44">
        <f t="shared" si="0"/>
        <v>56</v>
      </c>
    </row>
    <row r="83" spans="1:7" ht="15" customHeight="1">
      <c r="A83" s="88"/>
      <c r="B83" s="88"/>
      <c r="C83" s="88"/>
      <c r="D83" s="88"/>
      <c r="E83" s="88"/>
      <c r="F83" s="88"/>
      <c r="G83" s="88"/>
    </row>
    <row r="84" spans="1:7" ht="15" customHeight="1">
      <c r="A84" s="47" t="s">
        <v>57</v>
      </c>
      <c r="B84" s="48"/>
      <c r="C84" s="48"/>
      <c r="D84" s="48"/>
      <c r="E84" s="48"/>
      <c r="F84" s="48"/>
      <c r="G84" s="49"/>
    </row>
    <row r="85" spans="1:7">
      <c r="A85" s="15" t="s">
        <v>51</v>
      </c>
      <c r="B85" s="41" t="s">
        <v>52</v>
      </c>
      <c r="C85" s="15" t="s">
        <v>78</v>
      </c>
      <c r="D85" s="41">
        <v>3</v>
      </c>
      <c r="E85" s="41">
        <v>1</v>
      </c>
      <c r="F85" s="41">
        <v>0</v>
      </c>
      <c r="G85" s="41">
        <v>11</v>
      </c>
    </row>
    <row r="86" spans="1:7" ht="15" customHeight="1">
      <c r="A86" s="15" t="s">
        <v>79</v>
      </c>
      <c r="B86" s="41" t="s">
        <v>80</v>
      </c>
      <c r="C86" s="15" t="s">
        <v>81</v>
      </c>
      <c r="D86" s="41">
        <v>3</v>
      </c>
      <c r="E86" s="41">
        <v>1</v>
      </c>
      <c r="F86" s="41">
        <v>0</v>
      </c>
      <c r="G86" s="41">
        <v>11</v>
      </c>
    </row>
    <row r="87" spans="1:7" ht="15" customHeight="1">
      <c r="A87" s="15" t="s">
        <v>82</v>
      </c>
      <c r="B87" s="41" t="s">
        <v>83</v>
      </c>
      <c r="C87" s="15" t="s">
        <v>270</v>
      </c>
      <c r="D87" s="41">
        <v>3</v>
      </c>
      <c r="E87" s="41">
        <v>1</v>
      </c>
      <c r="F87" s="41">
        <v>2</v>
      </c>
      <c r="G87" s="41">
        <v>13</v>
      </c>
    </row>
    <row r="88" spans="1:7" ht="15" customHeight="1">
      <c r="A88" s="15" t="s">
        <v>84</v>
      </c>
      <c r="B88" s="41" t="s">
        <v>85</v>
      </c>
      <c r="C88" s="15" t="s">
        <v>86</v>
      </c>
      <c r="D88" s="41">
        <v>3</v>
      </c>
      <c r="E88" s="41">
        <v>1</v>
      </c>
      <c r="F88" s="41">
        <v>2</v>
      </c>
      <c r="G88" s="41">
        <v>13</v>
      </c>
    </row>
    <row r="89" spans="1:7" ht="15" customHeight="1">
      <c r="A89" s="15" t="s">
        <v>47</v>
      </c>
      <c r="B89" s="41" t="s">
        <v>48</v>
      </c>
      <c r="C89" s="15" t="s">
        <v>87</v>
      </c>
      <c r="D89" s="41">
        <v>0</v>
      </c>
      <c r="E89" s="41">
        <v>0</v>
      </c>
      <c r="F89" s="41">
        <v>3</v>
      </c>
      <c r="G89" s="41">
        <v>3</v>
      </c>
    </row>
    <row r="90" spans="1:7" ht="15" customHeight="1">
      <c r="A90" s="15" t="s">
        <v>88</v>
      </c>
      <c r="B90" s="41" t="s">
        <v>89</v>
      </c>
      <c r="C90" s="15" t="s">
        <v>295</v>
      </c>
      <c r="D90" s="50">
        <v>2</v>
      </c>
      <c r="E90" s="50">
        <v>1</v>
      </c>
      <c r="F90" s="50">
        <v>0</v>
      </c>
      <c r="G90" s="50">
        <v>8</v>
      </c>
    </row>
    <row r="91" spans="1:7" ht="15" customHeight="1">
      <c r="A91" s="15" t="s">
        <v>49</v>
      </c>
      <c r="B91" s="41" t="s">
        <v>90</v>
      </c>
      <c r="C91" s="15" t="s">
        <v>269</v>
      </c>
      <c r="D91" s="50"/>
      <c r="E91" s="50"/>
      <c r="F91" s="50"/>
      <c r="G91" s="50">
        <v>8</v>
      </c>
    </row>
    <row r="92" spans="1:7" ht="15" customHeight="1">
      <c r="A92" s="15"/>
      <c r="B92" s="41"/>
      <c r="C92" s="20" t="s">
        <v>91</v>
      </c>
      <c r="D92" s="44">
        <f>SUM(D85:D91)</f>
        <v>14</v>
      </c>
      <c r="E92" s="44">
        <f t="shared" ref="E92:F92" si="1">SUM(E85:E91)</f>
        <v>5</v>
      </c>
      <c r="F92" s="44">
        <f t="shared" si="1"/>
        <v>7</v>
      </c>
      <c r="G92" s="44">
        <v>59</v>
      </c>
    </row>
    <row r="93" spans="1:7" ht="15" customHeight="1">
      <c r="A93" s="78" t="s">
        <v>175</v>
      </c>
      <c r="B93" s="78"/>
      <c r="C93" s="78"/>
      <c r="D93" s="78"/>
      <c r="E93" s="78"/>
      <c r="F93" s="78"/>
      <c r="G93" s="78"/>
    </row>
    <row r="94" spans="1:7" ht="15" customHeight="1">
      <c r="A94" s="47" t="s">
        <v>58</v>
      </c>
      <c r="B94" s="48"/>
      <c r="C94" s="48"/>
      <c r="D94" s="48"/>
      <c r="E94" s="48"/>
      <c r="F94" s="48"/>
      <c r="G94" s="49"/>
    </row>
    <row r="95" spans="1:7" ht="15" customHeight="1">
      <c r="A95" s="15" t="s">
        <v>92</v>
      </c>
      <c r="B95" s="41" t="s">
        <v>93</v>
      </c>
      <c r="C95" s="15" t="s">
        <v>94</v>
      </c>
      <c r="D95" s="41">
        <v>3</v>
      </c>
      <c r="E95" s="41">
        <v>1</v>
      </c>
      <c r="F95" s="41">
        <v>0</v>
      </c>
      <c r="G95" s="41">
        <v>11</v>
      </c>
    </row>
    <row r="96" spans="1:7" s="1" customFormat="1" ht="15" customHeight="1">
      <c r="A96" s="15" t="s">
        <v>292</v>
      </c>
      <c r="B96" s="41" t="s">
        <v>291</v>
      </c>
      <c r="C96" s="15" t="s">
        <v>290</v>
      </c>
      <c r="D96" s="41">
        <v>3</v>
      </c>
      <c r="E96" s="41">
        <v>1</v>
      </c>
      <c r="F96" s="41">
        <v>0</v>
      </c>
      <c r="G96" s="41">
        <v>11</v>
      </c>
    </row>
    <row r="97" spans="1:7" s="1" customFormat="1" ht="15" customHeight="1">
      <c r="A97" s="15" t="s">
        <v>95</v>
      </c>
      <c r="B97" s="41" t="s">
        <v>96</v>
      </c>
      <c r="C97" s="15" t="s">
        <v>97</v>
      </c>
      <c r="D97" s="41">
        <v>3</v>
      </c>
      <c r="E97" s="41">
        <v>0</v>
      </c>
      <c r="F97" s="41">
        <v>2</v>
      </c>
      <c r="G97" s="41">
        <v>11</v>
      </c>
    </row>
    <row r="98" spans="1:7" s="1" customFormat="1" ht="15" customHeight="1">
      <c r="A98" s="15" t="s">
        <v>98</v>
      </c>
      <c r="B98" s="41" t="s">
        <v>99</v>
      </c>
      <c r="C98" s="15" t="s">
        <v>100</v>
      </c>
      <c r="D98" s="41">
        <v>3</v>
      </c>
      <c r="E98" s="41">
        <v>1</v>
      </c>
      <c r="F98" s="41">
        <v>2</v>
      </c>
      <c r="G98" s="41">
        <v>13</v>
      </c>
    </row>
    <row r="99" spans="1:7" ht="15" customHeight="1">
      <c r="A99" s="15" t="s">
        <v>101</v>
      </c>
      <c r="B99" s="41" t="s">
        <v>102</v>
      </c>
      <c r="C99" s="15" t="s">
        <v>103</v>
      </c>
      <c r="D99" s="41">
        <v>1</v>
      </c>
      <c r="E99" s="41">
        <v>0</v>
      </c>
      <c r="F99" s="41">
        <v>3</v>
      </c>
      <c r="G99" s="41">
        <v>6</v>
      </c>
    </row>
    <row r="100" spans="1:7" s="1" customFormat="1" ht="15" customHeight="1">
      <c r="A100" s="15" t="s">
        <v>104</v>
      </c>
      <c r="B100" s="41" t="s">
        <v>105</v>
      </c>
      <c r="C100" s="15" t="s">
        <v>271</v>
      </c>
      <c r="D100" s="50">
        <v>2</v>
      </c>
      <c r="E100" s="50">
        <v>1</v>
      </c>
      <c r="F100" s="50">
        <v>0</v>
      </c>
      <c r="G100" s="50">
        <v>8</v>
      </c>
    </row>
    <row r="101" spans="1:7" s="8" customFormat="1" ht="15" customHeight="1">
      <c r="A101" s="15" t="s">
        <v>106</v>
      </c>
      <c r="B101" s="41" t="s">
        <v>107</v>
      </c>
      <c r="C101" s="15" t="s">
        <v>272</v>
      </c>
      <c r="D101" s="50"/>
      <c r="E101" s="50"/>
      <c r="F101" s="50"/>
      <c r="G101" s="50">
        <v>8</v>
      </c>
    </row>
    <row r="102" spans="1:7" s="1" customFormat="1" ht="15" customHeight="1">
      <c r="A102" s="15"/>
      <c r="B102" s="41"/>
      <c r="C102" s="20" t="s">
        <v>39</v>
      </c>
      <c r="D102" s="44">
        <f>SUM(D95:D101)</f>
        <v>15</v>
      </c>
      <c r="E102" s="44">
        <f t="shared" ref="E102:F102" si="2">SUM(E95:E101)</f>
        <v>4</v>
      </c>
      <c r="F102" s="44">
        <f t="shared" si="2"/>
        <v>7</v>
      </c>
      <c r="G102" s="44">
        <v>60</v>
      </c>
    </row>
    <row r="103" spans="1:7" s="1" customFormat="1" ht="15" customHeight="1">
      <c r="A103" s="79" t="s">
        <v>182</v>
      </c>
      <c r="B103" s="79"/>
      <c r="C103" s="79"/>
      <c r="D103" s="79"/>
      <c r="E103" s="79"/>
      <c r="F103" s="79"/>
      <c r="G103" s="79"/>
    </row>
    <row r="104" spans="1:7" s="1" customFormat="1" ht="15" customHeight="1">
      <c r="A104" s="52"/>
      <c r="B104" s="53"/>
      <c r="C104" s="53"/>
      <c r="D104" s="53"/>
      <c r="E104" s="53"/>
      <c r="F104" s="53"/>
      <c r="G104" s="54"/>
    </row>
    <row r="105" spans="1:7" s="1" customFormat="1" ht="15" customHeight="1">
      <c r="A105" s="47" t="s">
        <v>59</v>
      </c>
      <c r="B105" s="48"/>
      <c r="C105" s="48"/>
      <c r="D105" s="48"/>
      <c r="E105" s="48"/>
      <c r="F105" s="48"/>
      <c r="G105" s="49"/>
    </row>
    <row r="106" spans="1:7" s="1" customFormat="1" ht="15" customHeight="1">
      <c r="A106" s="15" t="s">
        <v>108</v>
      </c>
      <c r="B106" s="41" t="s">
        <v>109</v>
      </c>
      <c r="C106" s="15" t="s">
        <v>50</v>
      </c>
      <c r="D106" s="41">
        <v>3</v>
      </c>
      <c r="E106" s="41">
        <v>1</v>
      </c>
      <c r="F106" s="41">
        <v>0</v>
      </c>
      <c r="G106" s="41">
        <v>11</v>
      </c>
    </row>
    <row r="107" spans="1:7" s="1" customFormat="1" ht="15" customHeight="1">
      <c r="A107" s="15" t="s">
        <v>110</v>
      </c>
      <c r="B107" s="41" t="s">
        <v>111</v>
      </c>
      <c r="C107" s="15" t="s">
        <v>112</v>
      </c>
      <c r="D107" s="41">
        <v>3</v>
      </c>
      <c r="E107" s="41">
        <v>1</v>
      </c>
      <c r="F107" s="41">
        <v>2</v>
      </c>
      <c r="G107" s="41">
        <v>13</v>
      </c>
    </row>
    <row r="108" spans="1:7" s="1" customFormat="1" ht="15" customHeight="1">
      <c r="A108" s="15" t="s">
        <v>113</v>
      </c>
      <c r="B108" s="41" t="s">
        <v>114</v>
      </c>
      <c r="C108" s="15" t="s">
        <v>115</v>
      </c>
      <c r="D108" s="41">
        <v>3</v>
      </c>
      <c r="E108" s="41">
        <v>1</v>
      </c>
      <c r="F108" s="41">
        <v>2</v>
      </c>
      <c r="G108" s="41">
        <v>13</v>
      </c>
    </row>
    <row r="109" spans="1:7" s="1" customFormat="1" ht="15" customHeight="1">
      <c r="A109" s="15" t="s">
        <v>116</v>
      </c>
      <c r="B109" s="41" t="s">
        <v>117</v>
      </c>
      <c r="C109" s="15" t="s">
        <v>118</v>
      </c>
      <c r="D109" s="41">
        <v>3</v>
      </c>
      <c r="E109" s="41">
        <v>1</v>
      </c>
      <c r="F109" s="41">
        <v>2</v>
      </c>
      <c r="G109" s="41">
        <v>13</v>
      </c>
    </row>
    <row r="110" spans="1:7" ht="15" customHeight="1">
      <c r="A110" s="15" t="s">
        <v>119</v>
      </c>
      <c r="B110" s="41" t="s">
        <v>120</v>
      </c>
      <c r="C110" s="15" t="s">
        <v>38</v>
      </c>
      <c r="D110" s="41">
        <v>0</v>
      </c>
      <c r="E110" s="41">
        <v>0</v>
      </c>
      <c r="F110" s="41">
        <v>5</v>
      </c>
      <c r="G110" s="41">
        <v>5</v>
      </c>
    </row>
    <row r="111" spans="1:7" ht="15" customHeight="1">
      <c r="A111" s="15" t="s">
        <v>121</v>
      </c>
      <c r="B111" s="41" t="s">
        <v>122</v>
      </c>
      <c r="C111" s="15" t="s">
        <v>230</v>
      </c>
      <c r="D111" s="41">
        <v>1</v>
      </c>
      <c r="E111" s="41">
        <v>1</v>
      </c>
      <c r="F111" s="41">
        <v>0</v>
      </c>
      <c r="G111" s="41">
        <v>5</v>
      </c>
    </row>
    <row r="112" spans="1:7" ht="15" customHeight="1">
      <c r="A112" s="15"/>
      <c r="B112" s="41"/>
      <c r="C112" s="20" t="s">
        <v>123</v>
      </c>
      <c r="D112" s="44">
        <f>SUM(D106:D111)</f>
        <v>13</v>
      </c>
      <c r="E112" s="44">
        <f t="shared" ref="E112:G112" si="3">SUM(E106:E111)</f>
        <v>5</v>
      </c>
      <c r="F112" s="44">
        <f t="shared" si="3"/>
        <v>11</v>
      </c>
      <c r="G112" s="44">
        <f t="shared" si="3"/>
        <v>60</v>
      </c>
    </row>
    <row r="113" spans="1:7">
      <c r="A113" s="57"/>
      <c r="B113" s="58"/>
      <c r="C113" s="58"/>
      <c r="D113" s="58"/>
      <c r="E113" s="58"/>
      <c r="F113" s="58"/>
      <c r="G113" s="59"/>
    </row>
    <row r="114" spans="1:7" ht="15" customHeight="1">
      <c r="A114" s="47" t="s">
        <v>60</v>
      </c>
      <c r="B114" s="48"/>
      <c r="C114" s="48"/>
      <c r="D114" s="48"/>
      <c r="E114" s="48"/>
      <c r="F114" s="48"/>
      <c r="G114" s="49"/>
    </row>
    <row r="115" spans="1:7">
      <c r="A115" s="15" t="s">
        <v>124</v>
      </c>
      <c r="B115" s="41" t="s">
        <v>125</v>
      </c>
      <c r="C115" s="23" t="s">
        <v>273</v>
      </c>
      <c r="D115" s="41">
        <v>3</v>
      </c>
      <c r="E115" s="41">
        <v>0</v>
      </c>
      <c r="F115" s="41">
        <v>2</v>
      </c>
      <c r="G115" s="41">
        <v>11</v>
      </c>
    </row>
    <row r="116" spans="1:7">
      <c r="A116" s="15" t="s">
        <v>126</v>
      </c>
      <c r="B116" s="41" t="s">
        <v>127</v>
      </c>
      <c r="C116" s="15" t="s">
        <v>128</v>
      </c>
      <c r="D116" s="41">
        <v>3</v>
      </c>
      <c r="E116" s="41">
        <v>0</v>
      </c>
      <c r="F116" s="41">
        <v>2</v>
      </c>
      <c r="G116" s="41">
        <v>11</v>
      </c>
    </row>
    <row r="117" spans="1:7" ht="14.25" customHeight="1">
      <c r="A117" s="15" t="s">
        <v>129</v>
      </c>
      <c r="B117" s="41" t="s">
        <v>130</v>
      </c>
      <c r="C117" s="15" t="s">
        <v>131</v>
      </c>
      <c r="D117" s="41">
        <v>3</v>
      </c>
      <c r="E117" s="41">
        <v>0</v>
      </c>
      <c r="F117" s="41">
        <v>2</v>
      </c>
      <c r="G117" s="41">
        <v>11</v>
      </c>
    </row>
    <row r="118" spans="1:7" ht="15" customHeight="1">
      <c r="A118" s="15" t="s">
        <v>201</v>
      </c>
      <c r="B118" s="41" t="s">
        <v>200</v>
      </c>
      <c r="C118" s="15" t="s">
        <v>199</v>
      </c>
      <c r="D118" s="41">
        <v>3</v>
      </c>
      <c r="E118" s="41">
        <v>0</v>
      </c>
      <c r="F118" s="41">
        <v>0</v>
      </c>
      <c r="G118" s="41">
        <v>9</v>
      </c>
    </row>
    <row r="119" spans="1:7" ht="15" customHeight="1">
      <c r="A119" s="15" t="s">
        <v>54</v>
      </c>
      <c r="B119" s="41" t="s">
        <v>54</v>
      </c>
      <c r="C119" s="24" t="s">
        <v>198</v>
      </c>
      <c r="D119" s="41">
        <v>3</v>
      </c>
      <c r="E119" s="41">
        <v>0</v>
      </c>
      <c r="F119" s="41">
        <v>0</v>
      </c>
      <c r="G119" s="41">
        <v>9</v>
      </c>
    </row>
    <row r="120" spans="1:7">
      <c r="A120" s="25"/>
      <c r="B120" s="44"/>
      <c r="C120" s="20" t="s">
        <v>77</v>
      </c>
      <c r="D120" s="44">
        <f>SUM(D115:D119)</f>
        <v>15</v>
      </c>
      <c r="E120" s="44">
        <f t="shared" ref="E120:G120" si="4">SUM(E115:E119)</f>
        <v>0</v>
      </c>
      <c r="F120" s="44">
        <f t="shared" si="4"/>
        <v>6</v>
      </c>
      <c r="G120" s="44">
        <f t="shared" si="4"/>
        <v>51</v>
      </c>
    </row>
    <row r="121" spans="1:7" ht="15.75" customHeight="1">
      <c r="A121" s="15" t="s">
        <v>184</v>
      </c>
      <c r="B121" s="41" t="s">
        <v>185</v>
      </c>
      <c r="C121" s="15" t="s">
        <v>183</v>
      </c>
      <c r="D121" s="41">
        <v>0</v>
      </c>
      <c r="E121" s="41">
        <v>0</v>
      </c>
      <c r="F121" s="41">
        <v>10</v>
      </c>
      <c r="G121" s="41">
        <v>10</v>
      </c>
    </row>
    <row r="122" spans="1:7" ht="15.75" customHeight="1">
      <c r="A122" s="72" t="s">
        <v>229</v>
      </c>
      <c r="B122" s="73"/>
      <c r="C122" s="73"/>
      <c r="D122" s="73"/>
      <c r="E122" s="73"/>
      <c r="F122" s="73"/>
      <c r="G122" s="74"/>
    </row>
    <row r="123" spans="1:7">
      <c r="A123" s="75"/>
      <c r="B123" s="76"/>
      <c r="C123" s="76"/>
      <c r="D123" s="76"/>
      <c r="E123" s="76"/>
      <c r="F123" s="76"/>
      <c r="G123" s="77"/>
    </row>
    <row r="124" spans="1:7" ht="15.75" customHeight="1">
      <c r="A124" s="47" t="s">
        <v>61</v>
      </c>
      <c r="B124" s="48"/>
      <c r="C124" s="48"/>
      <c r="D124" s="48"/>
      <c r="E124" s="48"/>
      <c r="F124" s="48"/>
      <c r="G124" s="49"/>
    </row>
    <row r="125" spans="1:7">
      <c r="A125" s="21" t="s">
        <v>132</v>
      </c>
      <c r="B125" s="42" t="s">
        <v>133</v>
      </c>
      <c r="C125" s="23" t="s">
        <v>134</v>
      </c>
      <c r="D125" s="42">
        <v>3</v>
      </c>
      <c r="E125" s="22">
        <v>0</v>
      </c>
      <c r="F125" s="22">
        <v>2</v>
      </c>
      <c r="G125" s="42">
        <v>11</v>
      </c>
    </row>
    <row r="126" spans="1:7" ht="15" customHeight="1">
      <c r="A126" s="21" t="s">
        <v>135</v>
      </c>
      <c r="B126" s="42" t="s">
        <v>136</v>
      </c>
      <c r="C126" s="15" t="s">
        <v>137</v>
      </c>
      <c r="D126" s="42">
        <v>3</v>
      </c>
      <c r="E126" s="22">
        <v>0</v>
      </c>
      <c r="F126" s="22">
        <v>2</v>
      </c>
      <c r="G126" s="42">
        <v>11</v>
      </c>
    </row>
    <row r="127" spans="1:7">
      <c r="A127" s="1" t="s">
        <v>202</v>
      </c>
      <c r="B127" s="43" t="s">
        <v>202</v>
      </c>
      <c r="C127" s="1" t="s">
        <v>204</v>
      </c>
      <c r="D127" s="42">
        <v>3</v>
      </c>
      <c r="E127" s="42">
        <v>0</v>
      </c>
      <c r="F127" s="42">
        <v>0</v>
      </c>
      <c r="G127" s="42">
        <v>9</v>
      </c>
    </row>
    <row r="128" spans="1:7">
      <c r="A128" s="21" t="s">
        <v>203</v>
      </c>
      <c r="B128" s="42" t="s">
        <v>203</v>
      </c>
      <c r="C128" s="23" t="s">
        <v>205</v>
      </c>
      <c r="D128" s="42">
        <v>3</v>
      </c>
      <c r="E128" s="22">
        <v>0</v>
      </c>
      <c r="F128" s="22">
        <v>0</v>
      </c>
      <c r="G128" s="42">
        <v>9</v>
      </c>
    </row>
    <row r="129" spans="1:7" ht="24">
      <c r="A129" s="21" t="s">
        <v>286</v>
      </c>
      <c r="B129" s="22" t="s">
        <v>284</v>
      </c>
      <c r="C129" s="15" t="s">
        <v>285</v>
      </c>
      <c r="D129" s="42">
        <v>0</v>
      </c>
      <c r="E129" s="22">
        <v>0</v>
      </c>
      <c r="F129" s="22">
        <v>10</v>
      </c>
      <c r="G129" s="42">
        <v>10</v>
      </c>
    </row>
    <row r="130" spans="1:7">
      <c r="A130" s="21" t="s">
        <v>54</v>
      </c>
      <c r="B130" s="42" t="s">
        <v>54</v>
      </c>
      <c r="C130" s="24" t="s">
        <v>198</v>
      </c>
      <c r="D130" s="42">
        <v>3</v>
      </c>
      <c r="E130" s="22">
        <v>0</v>
      </c>
      <c r="F130" s="22">
        <v>0</v>
      </c>
      <c r="G130" s="42">
        <v>9</v>
      </c>
    </row>
    <row r="131" spans="1:7">
      <c r="A131" s="21"/>
      <c r="B131" s="42"/>
      <c r="C131" s="20" t="s">
        <v>39</v>
      </c>
      <c r="D131" s="26">
        <f>SUM(D125:D130)</f>
        <v>15</v>
      </c>
      <c r="E131" s="27">
        <v>0</v>
      </c>
      <c r="F131" s="27">
        <v>14</v>
      </c>
      <c r="G131" s="26">
        <v>59</v>
      </c>
    </row>
    <row r="132" spans="1:7">
      <c r="A132" s="72" t="s">
        <v>229</v>
      </c>
      <c r="B132" s="73"/>
      <c r="C132" s="73"/>
      <c r="D132" s="73"/>
      <c r="E132" s="73"/>
      <c r="F132" s="73"/>
      <c r="G132" s="74"/>
    </row>
    <row r="133" spans="1:7">
      <c r="A133" s="75"/>
      <c r="B133" s="76"/>
      <c r="C133" s="76"/>
      <c r="D133" s="76"/>
      <c r="E133" s="76"/>
      <c r="F133" s="76"/>
      <c r="G133" s="77"/>
    </row>
    <row r="134" spans="1:7">
      <c r="A134" s="47" t="s">
        <v>186</v>
      </c>
      <c r="B134" s="55"/>
      <c r="C134" s="55"/>
      <c r="D134" s="55"/>
      <c r="E134" s="55"/>
      <c r="F134" s="55"/>
      <c r="G134" s="56"/>
    </row>
    <row r="135" spans="1:7">
      <c r="A135" s="21" t="s">
        <v>231</v>
      </c>
      <c r="B135" s="42" t="s">
        <v>138</v>
      </c>
      <c r="C135" s="23" t="s">
        <v>139</v>
      </c>
      <c r="D135" s="42">
        <v>3</v>
      </c>
      <c r="E135" s="22">
        <v>0</v>
      </c>
      <c r="F135" s="22">
        <v>0</v>
      </c>
      <c r="G135" s="42">
        <v>9</v>
      </c>
    </row>
    <row r="136" spans="1:7">
      <c r="A136" s="21" t="s">
        <v>232</v>
      </c>
      <c r="B136" s="42" t="s">
        <v>140</v>
      </c>
      <c r="C136" s="23" t="s">
        <v>141</v>
      </c>
      <c r="D136" s="42">
        <v>3</v>
      </c>
      <c r="E136" s="22">
        <v>0</v>
      </c>
      <c r="F136" s="22">
        <v>0</v>
      </c>
      <c r="G136" s="42">
        <v>9</v>
      </c>
    </row>
    <row r="137" spans="1:7">
      <c r="A137" s="21" t="s">
        <v>234</v>
      </c>
      <c r="B137" s="42" t="s">
        <v>142</v>
      </c>
      <c r="C137" s="23" t="s">
        <v>53</v>
      </c>
      <c r="D137" s="42">
        <v>3</v>
      </c>
      <c r="E137" s="22">
        <v>0</v>
      </c>
      <c r="F137" s="22">
        <v>0</v>
      </c>
      <c r="G137" s="42">
        <v>9</v>
      </c>
    </row>
    <row r="138" spans="1:7">
      <c r="A138" s="21" t="s">
        <v>233</v>
      </c>
      <c r="B138" s="42" t="s">
        <v>143</v>
      </c>
      <c r="C138" s="23" t="s">
        <v>144</v>
      </c>
      <c r="D138" s="42">
        <v>3</v>
      </c>
      <c r="E138" s="22">
        <v>0</v>
      </c>
      <c r="F138" s="22">
        <v>0</v>
      </c>
      <c r="G138" s="42">
        <v>9</v>
      </c>
    </row>
    <row r="139" spans="1:7">
      <c r="A139" s="57"/>
      <c r="B139" s="58"/>
      <c r="C139" s="58"/>
      <c r="D139" s="58"/>
      <c r="E139" s="58"/>
      <c r="F139" s="58"/>
      <c r="G139" s="59"/>
    </row>
    <row r="140" spans="1:7">
      <c r="A140" s="47" t="s">
        <v>274</v>
      </c>
      <c r="B140" s="48"/>
      <c r="C140" s="48"/>
      <c r="D140" s="48"/>
      <c r="E140" s="48"/>
      <c r="F140" s="48"/>
      <c r="G140" s="49"/>
    </row>
    <row r="141" spans="1:7">
      <c r="A141" s="21" t="s">
        <v>235</v>
      </c>
      <c r="B141" s="42" t="s">
        <v>145</v>
      </c>
      <c r="C141" s="15" t="s">
        <v>146</v>
      </c>
      <c r="D141" s="42">
        <v>0</v>
      </c>
      <c r="E141" s="22">
        <v>0</v>
      </c>
      <c r="F141" s="22">
        <v>5</v>
      </c>
      <c r="G141" s="42">
        <v>5</v>
      </c>
    </row>
    <row r="142" spans="1:7">
      <c r="A142" s="21"/>
      <c r="B142" s="42"/>
      <c r="C142" s="20" t="s">
        <v>77</v>
      </c>
      <c r="D142" s="26">
        <v>0</v>
      </c>
      <c r="E142" s="27">
        <v>0</v>
      </c>
      <c r="F142" s="27">
        <v>5</v>
      </c>
      <c r="G142" s="26">
        <v>5</v>
      </c>
    </row>
    <row r="143" spans="1:7">
      <c r="A143" s="80"/>
      <c r="B143" s="80"/>
      <c r="C143" s="80"/>
      <c r="D143" s="80"/>
      <c r="E143" s="80"/>
      <c r="F143" s="80"/>
      <c r="G143" s="80"/>
    </row>
    <row r="144" spans="1:7" ht="15" customHeight="1">
      <c r="A144" s="47" t="s">
        <v>62</v>
      </c>
      <c r="B144" s="48"/>
      <c r="C144" s="48"/>
      <c r="D144" s="48"/>
      <c r="E144" s="48"/>
      <c r="F144" s="48"/>
      <c r="G144" s="49"/>
    </row>
    <row r="145" spans="1:7">
      <c r="A145" s="23" t="s">
        <v>206</v>
      </c>
      <c r="B145" s="41" t="s">
        <v>206</v>
      </c>
      <c r="C145" s="21" t="s">
        <v>210</v>
      </c>
      <c r="D145" s="42">
        <v>3</v>
      </c>
      <c r="E145" s="42">
        <v>0</v>
      </c>
      <c r="F145" s="42">
        <v>0</v>
      </c>
      <c r="G145" s="42">
        <v>9</v>
      </c>
    </row>
    <row r="146" spans="1:7">
      <c r="A146" s="23" t="s">
        <v>207</v>
      </c>
      <c r="B146" s="41" t="s">
        <v>207</v>
      </c>
      <c r="C146" s="21" t="s">
        <v>211</v>
      </c>
      <c r="D146" s="42">
        <v>3</v>
      </c>
      <c r="E146" s="42">
        <v>0</v>
      </c>
      <c r="F146" s="42">
        <v>0</v>
      </c>
      <c r="G146" s="42">
        <v>9</v>
      </c>
    </row>
    <row r="147" spans="1:7">
      <c r="A147" s="23" t="s">
        <v>208</v>
      </c>
      <c r="B147" s="41" t="s">
        <v>208</v>
      </c>
      <c r="C147" s="21" t="s">
        <v>212</v>
      </c>
      <c r="D147" s="42">
        <v>3</v>
      </c>
      <c r="E147" s="42">
        <v>0</v>
      </c>
      <c r="F147" s="42">
        <v>0</v>
      </c>
      <c r="G147" s="42">
        <v>9</v>
      </c>
    </row>
    <row r="148" spans="1:7">
      <c r="A148" s="23" t="s">
        <v>209</v>
      </c>
      <c r="B148" s="41" t="s">
        <v>209</v>
      </c>
      <c r="C148" s="21" t="s">
        <v>213</v>
      </c>
      <c r="D148" s="41">
        <v>3</v>
      </c>
      <c r="E148" s="42">
        <v>0</v>
      </c>
      <c r="F148" s="22">
        <v>0</v>
      </c>
      <c r="G148" s="22">
        <v>9</v>
      </c>
    </row>
    <row r="149" spans="1:7">
      <c r="A149" s="23" t="s">
        <v>25</v>
      </c>
      <c r="B149" s="42" t="s">
        <v>287</v>
      </c>
      <c r="C149" s="21" t="s">
        <v>194</v>
      </c>
      <c r="D149" s="42">
        <v>0</v>
      </c>
      <c r="E149" s="42">
        <v>0</v>
      </c>
      <c r="F149" s="42">
        <v>10</v>
      </c>
      <c r="G149" s="42">
        <v>10</v>
      </c>
    </row>
    <row r="150" spans="1:7">
      <c r="A150" s="23" t="s">
        <v>54</v>
      </c>
      <c r="B150" s="42" t="s">
        <v>54</v>
      </c>
      <c r="C150" s="24" t="s">
        <v>198</v>
      </c>
      <c r="D150" s="42">
        <v>3</v>
      </c>
      <c r="E150" s="42">
        <v>0</v>
      </c>
      <c r="F150" s="42">
        <v>0</v>
      </c>
      <c r="G150" s="42">
        <v>9</v>
      </c>
    </row>
    <row r="151" spans="1:7">
      <c r="A151" s="24"/>
      <c r="B151" s="42"/>
      <c r="C151" s="20" t="s">
        <v>195</v>
      </c>
      <c r="D151" s="26">
        <v>15</v>
      </c>
      <c r="E151" s="27">
        <v>0</v>
      </c>
      <c r="F151" s="27">
        <v>10</v>
      </c>
      <c r="G151" s="26">
        <v>55</v>
      </c>
    </row>
    <row r="152" spans="1:7">
      <c r="A152" s="24" t="s">
        <v>289</v>
      </c>
      <c r="B152" s="42" t="s">
        <v>288</v>
      </c>
      <c r="C152" s="15" t="s">
        <v>193</v>
      </c>
      <c r="D152" s="42">
        <v>0</v>
      </c>
      <c r="E152" s="22">
        <v>0</v>
      </c>
      <c r="F152" s="22">
        <v>20</v>
      </c>
      <c r="G152" s="42">
        <v>20</v>
      </c>
    </row>
    <row r="153" spans="1:7">
      <c r="A153" s="24"/>
      <c r="B153" s="42"/>
      <c r="C153" s="20" t="s">
        <v>196</v>
      </c>
      <c r="D153" s="26"/>
      <c r="E153" s="27"/>
      <c r="F153" s="27"/>
      <c r="G153" s="26">
        <v>65</v>
      </c>
    </row>
    <row r="154" spans="1:7">
      <c r="A154" s="72" t="s">
        <v>229</v>
      </c>
      <c r="B154" s="73"/>
      <c r="C154" s="73"/>
      <c r="D154" s="73"/>
      <c r="E154" s="73"/>
      <c r="F154" s="73"/>
      <c r="G154" s="74"/>
    </row>
    <row r="155" spans="1:7">
      <c r="A155" s="75"/>
      <c r="B155" s="76"/>
      <c r="C155" s="76"/>
      <c r="D155" s="76"/>
      <c r="E155" s="76"/>
      <c r="F155" s="76"/>
      <c r="G155" s="77"/>
    </row>
    <row r="156" spans="1:7">
      <c r="A156" s="47" t="s">
        <v>187</v>
      </c>
      <c r="B156" s="48"/>
      <c r="C156" s="48"/>
      <c r="D156" s="48"/>
      <c r="E156" s="48"/>
      <c r="F156" s="48"/>
      <c r="G156" s="49"/>
    </row>
    <row r="157" spans="1:7">
      <c r="A157" s="21" t="s">
        <v>236</v>
      </c>
      <c r="B157" s="42" t="s">
        <v>147</v>
      </c>
      <c r="C157" s="21" t="s">
        <v>148</v>
      </c>
      <c r="D157" s="42">
        <v>3</v>
      </c>
      <c r="E157" s="22">
        <v>0</v>
      </c>
      <c r="F157" s="22">
        <v>0</v>
      </c>
      <c r="G157" s="42">
        <v>9</v>
      </c>
    </row>
    <row r="158" spans="1:7">
      <c r="A158" s="21" t="s">
        <v>237</v>
      </c>
      <c r="B158" s="42" t="s">
        <v>149</v>
      </c>
      <c r="C158" s="21" t="s">
        <v>150</v>
      </c>
      <c r="D158" s="42">
        <v>3</v>
      </c>
      <c r="E158" s="22">
        <v>0</v>
      </c>
      <c r="F158" s="22">
        <v>0</v>
      </c>
      <c r="G158" s="42">
        <v>9</v>
      </c>
    </row>
    <row r="159" spans="1:7">
      <c r="A159" s="57"/>
      <c r="B159" s="58"/>
      <c r="C159" s="58"/>
      <c r="D159" s="58"/>
      <c r="E159" s="58"/>
      <c r="F159" s="58"/>
      <c r="G159" s="59"/>
    </row>
    <row r="160" spans="1:7">
      <c r="A160" s="47" t="s">
        <v>188</v>
      </c>
      <c r="B160" s="55"/>
      <c r="C160" s="55"/>
      <c r="D160" s="55"/>
      <c r="E160" s="55"/>
      <c r="F160" s="55"/>
      <c r="G160" s="56"/>
    </row>
    <row r="161" spans="1:7">
      <c r="A161" s="21" t="s">
        <v>238</v>
      </c>
      <c r="B161" s="42" t="s">
        <v>151</v>
      </c>
      <c r="C161" s="21" t="s">
        <v>152</v>
      </c>
      <c r="D161" s="42">
        <v>3</v>
      </c>
      <c r="E161" s="22">
        <v>0</v>
      </c>
      <c r="F161" s="22">
        <v>0</v>
      </c>
      <c r="G161" s="42">
        <v>9</v>
      </c>
    </row>
    <row r="162" spans="1:7">
      <c r="A162" s="21" t="s">
        <v>239</v>
      </c>
      <c r="B162" s="42" t="s">
        <v>153</v>
      </c>
      <c r="C162" s="21" t="s">
        <v>154</v>
      </c>
      <c r="D162" s="42">
        <v>3</v>
      </c>
      <c r="E162" s="22">
        <v>0</v>
      </c>
      <c r="F162" s="22">
        <v>0</v>
      </c>
      <c r="G162" s="42">
        <v>9</v>
      </c>
    </row>
    <row r="163" spans="1:7">
      <c r="A163" s="57"/>
      <c r="B163" s="58"/>
      <c r="C163" s="58"/>
      <c r="D163" s="58"/>
      <c r="E163" s="58"/>
      <c r="F163" s="58"/>
      <c r="G163" s="59"/>
    </row>
    <row r="164" spans="1:7">
      <c r="A164" s="47" t="s">
        <v>189</v>
      </c>
      <c r="B164" s="48"/>
      <c r="C164" s="48"/>
      <c r="D164" s="48"/>
      <c r="E164" s="48"/>
      <c r="F164" s="48"/>
      <c r="G164" s="49"/>
    </row>
    <row r="165" spans="1:7">
      <c r="A165" s="21" t="s">
        <v>240</v>
      </c>
      <c r="B165" s="42" t="s">
        <v>155</v>
      </c>
      <c r="C165" s="21" t="s">
        <v>156</v>
      </c>
      <c r="D165" s="42">
        <v>3</v>
      </c>
      <c r="E165" s="22">
        <v>0</v>
      </c>
      <c r="F165" s="22">
        <v>0</v>
      </c>
      <c r="G165" s="42">
        <v>9</v>
      </c>
    </row>
    <row r="166" spans="1:7">
      <c r="A166" s="21" t="s">
        <v>241</v>
      </c>
      <c r="B166" s="42" t="s">
        <v>157</v>
      </c>
      <c r="C166" s="21" t="s">
        <v>158</v>
      </c>
      <c r="D166" s="42">
        <v>3</v>
      </c>
      <c r="E166" s="22">
        <v>0</v>
      </c>
      <c r="F166" s="22">
        <v>0</v>
      </c>
      <c r="G166" s="42">
        <v>9</v>
      </c>
    </row>
    <row r="167" spans="1:7">
      <c r="A167" s="57"/>
      <c r="B167" s="58"/>
      <c r="C167" s="58"/>
      <c r="D167" s="58"/>
      <c r="E167" s="58"/>
      <c r="F167" s="58"/>
      <c r="G167" s="59"/>
    </row>
    <row r="168" spans="1:7" ht="15" customHeight="1">
      <c r="A168" s="47" t="s">
        <v>63</v>
      </c>
      <c r="B168" s="48"/>
      <c r="C168" s="48"/>
      <c r="D168" s="48"/>
      <c r="E168" s="48"/>
      <c r="F168" s="48"/>
      <c r="G168" s="49"/>
    </row>
    <row r="169" spans="1:7">
      <c r="A169" s="23" t="s">
        <v>214</v>
      </c>
      <c r="B169" s="41" t="s">
        <v>214</v>
      </c>
      <c r="C169" s="21" t="s">
        <v>217</v>
      </c>
      <c r="D169" s="22">
        <v>3</v>
      </c>
      <c r="E169" s="22">
        <v>0</v>
      </c>
      <c r="F169" s="22">
        <v>0</v>
      </c>
      <c r="G169" s="22">
        <v>9</v>
      </c>
    </row>
    <row r="170" spans="1:7">
      <c r="A170" s="23" t="s">
        <v>215</v>
      </c>
      <c r="B170" s="41" t="s">
        <v>215</v>
      </c>
      <c r="C170" s="21" t="s">
        <v>218</v>
      </c>
      <c r="D170" s="22">
        <v>3</v>
      </c>
      <c r="E170" s="22">
        <v>0</v>
      </c>
      <c r="F170" s="22">
        <v>0</v>
      </c>
      <c r="G170" s="22">
        <v>9</v>
      </c>
    </row>
    <row r="171" spans="1:7">
      <c r="A171" s="23" t="s">
        <v>216</v>
      </c>
      <c r="B171" s="41" t="s">
        <v>216</v>
      </c>
      <c r="C171" s="24" t="s">
        <v>219</v>
      </c>
      <c r="D171" s="22">
        <v>3</v>
      </c>
      <c r="E171" s="22">
        <v>0</v>
      </c>
      <c r="F171" s="42">
        <v>0</v>
      </c>
      <c r="G171" s="42">
        <v>9</v>
      </c>
    </row>
    <row r="172" spans="1:7">
      <c r="A172" s="23" t="s">
        <v>27</v>
      </c>
      <c r="B172" s="42" t="s">
        <v>167</v>
      </c>
      <c r="C172" s="1" t="s">
        <v>296</v>
      </c>
      <c r="D172" s="22">
        <v>0</v>
      </c>
      <c r="E172" s="22">
        <v>0</v>
      </c>
      <c r="F172" s="42">
        <v>10</v>
      </c>
      <c r="G172" s="42">
        <v>10</v>
      </c>
    </row>
    <row r="173" spans="1:7">
      <c r="A173" s="23" t="s">
        <v>54</v>
      </c>
      <c r="B173" s="42" t="s">
        <v>54</v>
      </c>
      <c r="C173" s="24" t="s">
        <v>198</v>
      </c>
      <c r="D173" s="22">
        <v>3</v>
      </c>
      <c r="E173" s="22">
        <v>0</v>
      </c>
      <c r="F173" s="42">
        <v>0</v>
      </c>
      <c r="G173" s="42">
        <v>9</v>
      </c>
    </row>
    <row r="174" spans="1:7">
      <c r="A174" s="23"/>
      <c r="B174" s="41"/>
      <c r="C174" s="28" t="s">
        <v>77</v>
      </c>
      <c r="D174" s="27">
        <v>12</v>
      </c>
      <c r="E174" s="27">
        <v>0</v>
      </c>
      <c r="F174" s="26">
        <v>10</v>
      </c>
      <c r="G174" s="26">
        <v>46</v>
      </c>
    </row>
    <row r="175" spans="1:7">
      <c r="A175" s="72" t="s">
        <v>229</v>
      </c>
      <c r="B175" s="73"/>
      <c r="C175" s="73"/>
      <c r="D175" s="73"/>
      <c r="E175" s="73"/>
      <c r="F175" s="73"/>
      <c r="G175" s="74"/>
    </row>
    <row r="176" spans="1:7">
      <c r="A176" s="75"/>
      <c r="B176" s="76"/>
      <c r="C176" s="76"/>
      <c r="D176" s="76"/>
      <c r="E176" s="76"/>
      <c r="F176" s="76"/>
      <c r="G176" s="77"/>
    </row>
    <row r="177" spans="1:7">
      <c r="A177" s="47" t="s">
        <v>190</v>
      </c>
      <c r="B177" s="55"/>
      <c r="C177" s="55"/>
      <c r="D177" s="55"/>
      <c r="E177" s="55"/>
      <c r="F177" s="55"/>
      <c r="G177" s="56"/>
    </row>
    <row r="178" spans="1:7">
      <c r="A178" s="21" t="s">
        <v>246</v>
      </c>
      <c r="B178" s="42" t="s">
        <v>159</v>
      </c>
      <c r="C178" s="24" t="s">
        <v>160</v>
      </c>
      <c r="D178" s="42">
        <v>3</v>
      </c>
      <c r="E178" s="22">
        <v>0</v>
      </c>
      <c r="F178" s="22">
        <v>0</v>
      </c>
      <c r="G178" s="42">
        <v>9</v>
      </c>
    </row>
    <row r="179" spans="1:7">
      <c r="A179" s="21" t="s">
        <v>247</v>
      </c>
      <c r="B179" s="42" t="s">
        <v>161</v>
      </c>
      <c r="C179" s="24" t="s">
        <v>162</v>
      </c>
      <c r="D179" s="42">
        <v>3</v>
      </c>
      <c r="E179" s="22">
        <v>0</v>
      </c>
      <c r="F179" s="22">
        <v>0</v>
      </c>
      <c r="G179" s="42">
        <v>9</v>
      </c>
    </row>
    <row r="180" spans="1:7">
      <c r="A180" s="57"/>
      <c r="B180" s="58"/>
      <c r="C180" s="58"/>
      <c r="D180" s="58"/>
      <c r="E180" s="58"/>
      <c r="F180" s="58"/>
      <c r="G180" s="59"/>
    </row>
    <row r="181" spans="1:7">
      <c r="A181" s="47" t="s">
        <v>191</v>
      </c>
      <c r="B181" s="55"/>
      <c r="C181" s="55"/>
      <c r="D181" s="55"/>
      <c r="E181" s="55"/>
      <c r="F181" s="55"/>
      <c r="G181" s="56"/>
    </row>
    <row r="182" spans="1:7">
      <c r="A182" s="21" t="s">
        <v>244</v>
      </c>
      <c r="B182" s="42" t="s">
        <v>163</v>
      </c>
      <c r="C182" s="24" t="s">
        <v>164</v>
      </c>
      <c r="D182" s="42">
        <v>3</v>
      </c>
      <c r="E182" s="22">
        <v>0</v>
      </c>
      <c r="F182" s="22">
        <v>0</v>
      </c>
      <c r="G182" s="42">
        <v>9</v>
      </c>
    </row>
    <row r="183" spans="1:7">
      <c r="A183" s="21" t="s">
        <v>245</v>
      </c>
      <c r="B183" s="42" t="s">
        <v>165</v>
      </c>
      <c r="C183" s="24" t="s">
        <v>166</v>
      </c>
      <c r="D183" s="42">
        <v>3</v>
      </c>
      <c r="E183" s="22">
        <v>0</v>
      </c>
      <c r="F183" s="22">
        <v>0</v>
      </c>
      <c r="G183" s="42">
        <v>9</v>
      </c>
    </row>
    <row r="184" spans="1:7">
      <c r="A184" s="57"/>
      <c r="B184" s="58"/>
      <c r="C184" s="58"/>
      <c r="D184" s="58"/>
      <c r="E184" s="58"/>
      <c r="F184" s="58"/>
      <c r="G184" s="59"/>
    </row>
    <row r="185" spans="1:7" ht="15" customHeight="1">
      <c r="A185" s="47" t="s">
        <v>64</v>
      </c>
      <c r="B185" s="48"/>
      <c r="C185" s="48"/>
      <c r="D185" s="48"/>
      <c r="E185" s="48"/>
      <c r="F185" s="48"/>
      <c r="G185" s="49"/>
    </row>
    <row r="186" spans="1:7">
      <c r="A186" s="15" t="s">
        <v>223</v>
      </c>
      <c r="B186" s="41" t="s">
        <v>223</v>
      </c>
      <c r="C186" s="15" t="s">
        <v>221</v>
      </c>
      <c r="D186" s="42">
        <v>3</v>
      </c>
      <c r="E186" s="42">
        <v>0</v>
      </c>
      <c r="F186" s="42">
        <v>0</v>
      </c>
      <c r="G186" s="42">
        <v>9</v>
      </c>
    </row>
    <row r="187" spans="1:7">
      <c r="A187" s="15" t="s">
        <v>224</v>
      </c>
      <c r="B187" s="41" t="s">
        <v>224</v>
      </c>
      <c r="C187" s="15" t="s">
        <v>222</v>
      </c>
      <c r="D187" s="42">
        <v>3</v>
      </c>
      <c r="E187" s="42">
        <v>0</v>
      </c>
      <c r="F187" s="42">
        <v>0</v>
      </c>
      <c r="G187" s="42">
        <v>9</v>
      </c>
    </row>
    <row r="188" spans="1:7">
      <c r="A188" s="29" t="s">
        <v>225</v>
      </c>
      <c r="B188" s="30" t="s">
        <v>225</v>
      </c>
      <c r="C188" s="15" t="s">
        <v>220</v>
      </c>
      <c r="D188" s="42">
        <v>3</v>
      </c>
      <c r="E188" s="42">
        <v>0</v>
      </c>
      <c r="F188" s="42">
        <v>0</v>
      </c>
      <c r="G188" s="42">
        <v>9</v>
      </c>
    </row>
    <row r="189" spans="1:7">
      <c r="A189" s="15" t="s">
        <v>54</v>
      </c>
      <c r="B189" s="41" t="s">
        <v>54</v>
      </c>
      <c r="C189" s="24" t="s">
        <v>198</v>
      </c>
      <c r="D189" s="42">
        <v>3</v>
      </c>
      <c r="E189" s="42">
        <v>0</v>
      </c>
      <c r="F189" s="42">
        <v>0</v>
      </c>
      <c r="G189" s="42">
        <v>9</v>
      </c>
    </row>
    <row r="190" spans="1:7">
      <c r="A190" s="15" t="s">
        <v>226</v>
      </c>
      <c r="B190" s="41" t="s">
        <v>173</v>
      </c>
      <c r="C190" s="1" t="s">
        <v>296</v>
      </c>
      <c r="D190" s="42">
        <v>0</v>
      </c>
      <c r="E190" s="42">
        <v>0</v>
      </c>
      <c r="F190" s="42">
        <v>10</v>
      </c>
      <c r="G190" s="42">
        <v>10</v>
      </c>
    </row>
    <row r="191" spans="1:7">
      <c r="A191" s="25"/>
      <c r="B191" s="44"/>
      <c r="C191" s="20" t="s">
        <v>77</v>
      </c>
      <c r="D191" s="26">
        <v>12</v>
      </c>
      <c r="E191" s="26">
        <v>0</v>
      </c>
      <c r="F191" s="26">
        <v>10</v>
      </c>
      <c r="G191" s="26">
        <v>46</v>
      </c>
    </row>
    <row r="192" spans="1:7">
      <c r="A192" s="72" t="s">
        <v>229</v>
      </c>
      <c r="B192" s="73"/>
      <c r="C192" s="73"/>
      <c r="D192" s="73"/>
      <c r="E192" s="73"/>
      <c r="F192" s="73"/>
      <c r="G192" s="74"/>
    </row>
    <row r="193" spans="1:7">
      <c r="A193" s="75"/>
      <c r="B193" s="76"/>
      <c r="C193" s="76"/>
      <c r="D193" s="76"/>
      <c r="E193" s="76"/>
      <c r="F193" s="76"/>
      <c r="G193" s="77"/>
    </row>
    <row r="194" spans="1:7">
      <c r="A194" s="47" t="s">
        <v>192</v>
      </c>
      <c r="B194" s="55"/>
      <c r="C194" s="55"/>
      <c r="D194" s="55"/>
      <c r="E194" s="55"/>
      <c r="F194" s="55"/>
      <c r="G194" s="56"/>
    </row>
    <row r="195" spans="1:7">
      <c r="A195" s="21" t="s">
        <v>242</v>
      </c>
      <c r="B195" s="41" t="s">
        <v>169</v>
      </c>
      <c r="C195" s="15" t="s">
        <v>170</v>
      </c>
      <c r="D195" s="42">
        <v>3</v>
      </c>
      <c r="E195" s="22">
        <v>0</v>
      </c>
      <c r="F195" s="22">
        <v>0</v>
      </c>
      <c r="G195" s="42">
        <v>9</v>
      </c>
    </row>
    <row r="196" spans="1:7">
      <c r="A196" s="21" t="s">
        <v>243</v>
      </c>
      <c r="B196" s="41" t="s">
        <v>171</v>
      </c>
      <c r="C196" s="15" t="s">
        <v>172</v>
      </c>
      <c r="D196" s="42">
        <v>3</v>
      </c>
      <c r="E196" s="22">
        <v>0</v>
      </c>
      <c r="F196" s="22">
        <v>0</v>
      </c>
      <c r="G196" s="42">
        <v>9</v>
      </c>
    </row>
    <row r="197" spans="1:7">
      <c r="A197" s="57"/>
      <c r="B197" s="58"/>
      <c r="C197" s="58"/>
      <c r="D197" s="58"/>
      <c r="E197" s="58"/>
      <c r="F197" s="58"/>
      <c r="G197" s="59"/>
    </row>
    <row r="198" spans="1:7" ht="15" customHeight="1">
      <c r="A198" s="47" t="s">
        <v>65</v>
      </c>
      <c r="B198" s="48"/>
      <c r="C198" s="48"/>
      <c r="D198" s="48"/>
      <c r="E198" s="48"/>
      <c r="F198" s="48"/>
      <c r="G198" s="49"/>
    </row>
    <row r="199" spans="1:7">
      <c r="A199" s="15" t="s">
        <v>227</v>
      </c>
      <c r="B199" s="41" t="s">
        <v>168</v>
      </c>
      <c r="C199" s="1" t="s">
        <v>296</v>
      </c>
      <c r="D199" s="42">
        <v>0</v>
      </c>
      <c r="E199" s="42">
        <v>0</v>
      </c>
      <c r="F199" s="42">
        <v>50</v>
      </c>
      <c r="G199" s="42">
        <f>D199*3+E199*2+F199*1</f>
        <v>50</v>
      </c>
    </row>
    <row r="200" spans="1:7">
      <c r="A200" s="15"/>
      <c r="B200" s="41"/>
      <c r="C200" s="28" t="s">
        <v>39</v>
      </c>
      <c r="D200" s="26">
        <v>0</v>
      </c>
      <c r="E200" s="26">
        <v>0</v>
      </c>
      <c r="F200" s="26">
        <v>50</v>
      </c>
      <c r="G200" s="26">
        <v>50</v>
      </c>
    </row>
    <row r="201" spans="1:7">
      <c r="A201" s="69" t="s">
        <v>13</v>
      </c>
      <c r="B201" s="70"/>
      <c r="C201" s="70"/>
      <c r="D201" s="70"/>
      <c r="E201" s="70"/>
      <c r="F201" s="70"/>
      <c r="G201" s="71"/>
    </row>
  </sheetData>
  <mergeCells count="87">
    <mergeCell ref="A28:A31"/>
    <mergeCell ref="A22:G22"/>
    <mergeCell ref="A57:A58"/>
    <mergeCell ref="A59:A62"/>
    <mergeCell ref="A46:A47"/>
    <mergeCell ref="A48:A53"/>
    <mergeCell ref="A35:A37"/>
    <mergeCell ref="A38:A42"/>
    <mergeCell ref="A55:G55"/>
    <mergeCell ref="A154:G154"/>
    <mergeCell ref="D15:E15"/>
    <mergeCell ref="A132:G132"/>
    <mergeCell ref="A122:G122"/>
    <mergeCell ref="A155:G155"/>
    <mergeCell ref="A23:G23"/>
    <mergeCell ref="A33:G33"/>
    <mergeCell ref="A43:G43"/>
    <mergeCell ref="A44:G44"/>
    <mergeCell ref="A64:G64"/>
    <mergeCell ref="A74:G74"/>
    <mergeCell ref="D90:D91"/>
    <mergeCell ref="E90:E91"/>
    <mergeCell ref="A113:G113"/>
    <mergeCell ref="A83:G83"/>
    <mergeCell ref="A25:A27"/>
    <mergeCell ref="A93:G93"/>
    <mergeCell ref="A103:G103"/>
    <mergeCell ref="A143:G143"/>
    <mergeCell ref="D100:D101"/>
    <mergeCell ref="E100:E101"/>
    <mergeCell ref="F100:F101"/>
    <mergeCell ref="G100:G101"/>
    <mergeCell ref="A133:G133"/>
    <mergeCell ref="A123:G123"/>
    <mergeCell ref="D11:E11"/>
    <mergeCell ref="D12:E12"/>
    <mergeCell ref="A201:G201"/>
    <mergeCell ref="A180:G180"/>
    <mergeCell ref="A181:G181"/>
    <mergeCell ref="A194:G194"/>
    <mergeCell ref="A197:G197"/>
    <mergeCell ref="A192:G192"/>
    <mergeCell ref="A193:G193"/>
    <mergeCell ref="A184:G184"/>
    <mergeCell ref="A177:G177"/>
    <mergeCell ref="A176:G176"/>
    <mergeCell ref="A175:G175"/>
    <mergeCell ref="A159:G159"/>
    <mergeCell ref="A167:G167"/>
    <mergeCell ref="F90:F91"/>
    <mergeCell ref="A1:G1"/>
    <mergeCell ref="F2:G2"/>
    <mergeCell ref="D2:E2"/>
    <mergeCell ref="D4:E4"/>
    <mergeCell ref="D5:E5"/>
    <mergeCell ref="D6:E6"/>
    <mergeCell ref="D3:E3"/>
    <mergeCell ref="D7:E7"/>
    <mergeCell ref="A140:G140"/>
    <mergeCell ref="A104:G104"/>
    <mergeCell ref="A134:G134"/>
    <mergeCell ref="A139:G139"/>
    <mergeCell ref="D13:E13"/>
    <mergeCell ref="D14:E14"/>
    <mergeCell ref="A73:G73"/>
    <mergeCell ref="D65:F65"/>
    <mergeCell ref="A16:G16"/>
    <mergeCell ref="A17:G17"/>
    <mergeCell ref="D8:E8"/>
    <mergeCell ref="D9:E9"/>
    <mergeCell ref="D10:E10"/>
    <mergeCell ref="A84:G84"/>
    <mergeCell ref="A75:G75"/>
    <mergeCell ref="A66:G66"/>
    <mergeCell ref="A198:G198"/>
    <mergeCell ref="A185:G185"/>
    <mergeCell ref="A168:G168"/>
    <mergeCell ref="A144:G144"/>
    <mergeCell ref="A124:G124"/>
    <mergeCell ref="G90:G91"/>
    <mergeCell ref="A160:G160"/>
    <mergeCell ref="A164:G164"/>
    <mergeCell ref="A163:G163"/>
    <mergeCell ref="A114:G114"/>
    <mergeCell ref="A105:G105"/>
    <mergeCell ref="A94:G94"/>
    <mergeCell ref="A156:G156"/>
  </mergeCells>
  <pageMargins left="0.51181102362204722" right="0.31496062992125984" top="0.47244094488188981" bottom="0.6692913385826772" header="0.23622047244094491" footer="0.39370078740157483"/>
  <pageSetup scale="94" orientation="portrait" r:id="rId1"/>
  <headerFooter>
    <oddFooter>&amp;C&amp;"Arial,Bold"&amp;9(&amp;P)</oddFooter>
  </headerFooter>
  <rowBreaks count="4" manualBreakCount="4">
    <brk id="16" max="6" man="1"/>
    <brk id="63" max="6" man="1"/>
    <brk id="113" max="6" man="1"/>
    <brk id="159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EEE Structure</vt:lpstr>
      <vt:lpstr>'EEE Structure'!Print_Area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Comp</cp:lastModifiedBy>
  <cp:lastPrinted>2018-05-05T09:22:27Z</cp:lastPrinted>
  <dcterms:created xsi:type="dcterms:W3CDTF">2015-08-25T10:19:17Z</dcterms:created>
  <dcterms:modified xsi:type="dcterms:W3CDTF">2018-05-05T09:23:00Z</dcterms:modified>
</cp:coreProperties>
</file>