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CRC\Course Structure 2018_19\Final 2018-19\UG-IDD Course Structure_2018_19\"/>
    </mc:Choice>
  </mc:AlternateContent>
  <bookViews>
    <workbookView xWindow="-105" yWindow="-105" windowWidth="23250" windowHeight="12570"/>
  </bookViews>
  <sheets>
    <sheet name="EEE Structure" sheetId="4" r:id="rId1"/>
  </sheets>
  <definedNames>
    <definedName name="_GoBack" localSheetId="0">'EEE Structure'!#REF!</definedName>
    <definedName name="_xlnm.Print_Area" localSheetId="0">'EEE Structure'!$A$1:$G$200</definedName>
    <definedName name="_xlnm.Print_Titles" localSheetId="0">'EEE Structure'!#REF!</definedName>
    <definedName name="Registered_Candidat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7" i="4" l="1"/>
  <c r="G127" i="4"/>
  <c r="G118" i="4"/>
  <c r="G110" i="4"/>
  <c r="G150" i="4"/>
  <c r="G145" i="4"/>
  <c r="D10" i="4" s="1"/>
  <c r="G146" i="4"/>
  <c r="G147" i="4"/>
  <c r="G148" i="4"/>
  <c r="G149" i="4"/>
  <c r="G144" i="4"/>
  <c r="G140" i="4"/>
  <c r="G135" i="4"/>
  <c r="G136" i="4"/>
  <c r="G134" i="4"/>
  <c r="G126" i="4"/>
  <c r="G128" i="4"/>
  <c r="G129" i="4"/>
  <c r="G130" i="4"/>
  <c r="G125" i="4"/>
  <c r="G116" i="4"/>
  <c r="G117" i="4"/>
  <c r="G119" i="4"/>
  <c r="G115" i="4"/>
  <c r="G107" i="4"/>
  <c r="G108" i="4"/>
  <c r="G109" i="4"/>
  <c r="G111" i="4"/>
  <c r="G106" i="4"/>
  <c r="G96" i="4"/>
  <c r="D6" i="4" s="1"/>
  <c r="G97" i="4"/>
  <c r="G98" i="4"/>
  <c r="G99" i="4"/>
  <c r="G95" i="4"/>
  <c r="G86" i="4"/>
  <c r="G87" i="4"/>
  <c r="G88" i="4"/>
  <c r="D9" i="4" s="1"/>
  <c r="G89" i="4"/>
  <c r="D7" i="4" s="1"/>
  <c r="G85" i="4"/>
  <c r="G77" i="4"/>
  <c r="G78" i="4"/>
  <c r="G79" i="4"/>
  <c r="G80" i="4"/>
  <c r="G81" i="4"/>
  <c r="G76" i="4"/>
  <c r="D5" i="4" s="1"/>
  <c r="D12" i="4"/>
  <c r="D11" i="4"/>
  <c r="G71" i="4"/>
  <c r="F70" i="4"/>
  <c r="F72" i="4"/>
  <c r="E70" i="4"/>
  <c r="E72" i="4" s="1"/>
  <c r="D70" i="4"/>
  <c r="D72" i="4" s="1"/>
  <c r="G69" i="4"/>
  <c r="G68" i="4"/>
  <c r="G67" i="4"/>
  <c r="D4" i="4"/>
  <c r="D131" i="4"/>
  <c r="E120" i="4"/>
  <c r="F120" i="4"/>
  <c r="D120" i="4"/>
  <c r="G120" i="4" s="1"/>
  <c r="E112" i="4"/>
  <c r="F112" i="4"/>
  <c r="G112" i="4"/>
  <c r="D112" i="4"/>
  <c r="E102" i="4"/>
  <c r="F102" i="4"/>
  <c r="D102" i="4"/>
  <c r="E92" i="4"/>
  <c r="F92" i="4"/>
  <c r="D92" i="4"/>
  <c r="E82" i="4"/>
  <c r="F82" i="4"/>
  <c r="G82" i="4"/>
  <c r="D82" i="4"/>
  <c r="D8" i="4"/>
  <c r="G198" i="4"/>
  <c r="D13" i="4" s="1"/>
  <c r="G70" i="4"/>
  <c r="G72" i="4" s="1"/>
  <c r="D14" i="4" l="1"/>
  <c r="H10" i="4"/>
</calcChain>
</file>

<file path=xl/sharedStrings.xml><?xml version="1.0" encoding="utf-8"?>
<sst xmlns="http://schemas.openxmlformats.org/spreadsheetml/2006/main" count="389" uniqueCount="300">
  <si>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</si>
  <si>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</si>
  <si>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</si>
  <si>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</si>
  <si>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</si>
  <si>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</si>
  <si>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</si>
  <si>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</si>
  <si>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</si>
  <si>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</si>
  <si>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</si>
  <si>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</si>
  <si>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</si>
  <si>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</si>
  <si>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</si>
  <si>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</si>
  <si>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</si>
  <si>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</si>
  <si>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</si>
  <si>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</si>
  <si>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</si>
  <si>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</si>
  <si>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</si>
  <si>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</si>
  <si>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</si>
  <si>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</si>
  <si>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</si>
  <si>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</si>
  <si>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</si>
  <si>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</si>
  <si>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</si>
  <si>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</si>
  <si>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</si>
  <si>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</si>
  <si>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</si>
  <si>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</si>
  <si>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</si>
  <si>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</si>
  <si>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</si>
  <si>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</si>
  <si>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LM.HL101.14</t>
  </si>
  <si>
    <t>L: Lecture Hours, T: Tutorials Hours, P: Practical Or Laboratory Hours, C: Credits</t>
  </si>
  <si>
    <t>Probability and Statistics</t>
  </si>
  <si>
    <t>MA 203</t>
  </si>
  <si>
    <t>Artificial Intelligence</t>
  </si>
  <si>
    <t>EEE</t>
  </si>
  <si>
    <t>Electrical Engineering : 5-Year IDD I-Semester</t>
  </si>
  <si>
    <t>Electrical Engineering : 5-Year IDD II-Semester</t>
  </si>
  <si>
    <t>Electrical Engineering : 5-Year IDD III-Semester</t>
  </si>
  <si>
    <t>Electrical Engineering : 5-Year IDD IV-Semester</t>
  </si>
  <si>
    <t>Electrical Engineering : 5-Year IDD V-Semester</t>
  </si>
  <si>
    <t>Electrical Engineering : 5-Year IDD VI-Semester</t>
  </si>
  <si>
    <t>Electrical Engineering : 5-Year IDD VII-Semester</t>
  </si>
  <si>
    <t>Electrical Engineering : 5-Year IDD VIII-Semester</t>
  </si>
  <si>
    <t>Electrical Engineering : 5-Year IDD IX-Semester</t>
  </si>
  <si>
    <t>Electrical Engineering : 5-Year IDD X-Semester</t>
  </si>
  <si>
    <t>Physics-II Introduction to Engineering Electromagnetics</t>
  </si>
  <si>
    <t>Chemistry-I</t>
  </si>
  <si>
    <t>Engineering Mathematics-I</t>
  </si>
  <si>
    <t>Manufacturing Practice-II</t>
  </si>
  <si>
    <t xml:space="preserve">                                                                                            Total</t>
  </si>
  <si>
    <t>Mathematical Methods</t>
  </si>
  <si>
    <t>Electrical Circuits and Measurement</t>
  </si>
  <si>
    <t>Manufacturing Practice-I</t>
  </si>
  <si>
    <t xml:space="preserve">                                                                                             Total</t>
  </si>
  <si>
    <t>Numerical Techniques</t>
  </si>
  <si>
    <t>Network Analysis &amp; Synthesis</t>
  </si>
  <si>
    <t>DC Machines &amp; Transformer</t>
  </si>
  <si>
    <t>Electrical Engineering Practice</t>
  </si>
  <si>
    <t>Power Transmission &amp; Distribution</t>
  </si>
  <si>
    <t>Power Electronic Devices &amp; Converters</t>
  </si>
  <si>
    <t>Linear Control Systems</t>
  </si>
  <si>
    <t xml:space="preserve">                                                                                         Total</t>
  </si>
  <si>
    <t xml:space="preserve">MC.EO 301.14 </t>
  </si>
  <si>
    <t>EO 301</t>
  </si>
  <si>
    <t>DC.EE 342.14</t>
  </si>
  <si>
    <t>EE 342</t>
  </si>
  <si>
    <t>Power System Protection and Switchgear</t>
  </si>
  <si>
    <t>DC.EE 322.14</t>
  </si>
  <si>
    <t>EE 322</t>
  </si>
  <si>
    <t>Synchronous and Induction Machines</t>
  </si>
  <si>
    <t>DC.EE 343.14</t>
  </si>
  <si>
    <t>EE 343</t>
  </si>
  <si>
    <t>Power System Analysis &amp; Control</t>
  </si>
  <si>
    <t>DC.EE 332.14</t>
  </si>
  <si>
    <t>EE 332</t>
  </si>
  <si>
    <t>Analysis &amp; Applications of Power Electronic Converters</t>
  </si>
  <si>
    <t>EE 323</t>
  </si>
  <si>
    <t>Condition Monitoring and energy conservation</t>
  </si>
  <si>
    <t>EE 312</t>
  </si>
  <si>
    <t>Physical significance of Mathematical methods</t>
  </si>
  <si>
    <t>EE 345</t>
  </si>
  <si>
    <t>EE 324</t>
  </si>
  <si>
    <t>Analysis &amp; Control of Electric Drives</t>
  </si>
  <si>
    <t>UG Project</t>
  </si>
  <si>
    <t>EE 373</t>
  </si>
  <si>
    <t>Industrial Training/Summer Project</t>
  </si>
  <si>
    <t>EE 433</t>
  </si>
  <si>
    <t>Converter Applications</t>
  </si>
  <si>
    <t>EE 434</t>
  </si>
  <si>
    <t>Design of Power Electronic Converters</t>
  </si>
  <si>
    <t>EE 413</t>
  </si>
  <si>
    <t>Digital Control System</t>
  </si>
  <si>
    <t>EE 446</t>
  </si>
  <si>
    <t>EHV AC &amp; DC Transmission</t>
  </si>
  <si>
    <t>EE 403</t>
  </si>
  <si>
    <t>Energy Technologies</t>
  </si>
  <si>
    <t>EE 404</t>
  </si>
  <si>
    <t>Operations research</t>
  </si>
  <si>
    <t>EE 414</t>
  </si>
  <si>
    <t>Optimal and Adaptive control System</t>
  </si>
  <si>
    <t>EE 427</t>
  </si>
  <si>
    <t>Electric Utilization &amp; Traction</t>
  </si>
  <si>
    <t>EE 415</t>
  </si>
  <si>
    <t>Special Topics in Control Systems</t>
  </si>
  <si>
    <t>EE 426</t>
  </si>
  <si>
    <t>Semiconductor Controlled Drives</t>
  </si>
  <si>
    <t>EE 492</t>
  </si>
  <si>
    <t>EE 592</t>
  </si>
  <si>
    <t>EE 535</t>
  </si>
  <si>
    <t>Advanced Power Electronics</t>
  </si>
  <si>
    <t>EE 536</t>
  </si>
  <si>
    <t>AI applications in Power Electronics</t>
  </si>
  <si>
    <t>EE 591</t>
  </si>
  <si>
    <t xml:space="preserve">Deviation </t>
  </si>
  <si>
    <t xml:space="preserve">* The students have to choose one course from H105 &amp; H106. </t>
  </si>
  <si>
    <t xml:space="preserve">GY.CP101.14 </t>
  </si>
  <si>
    <t>CP101</t>
  </si>
  <si>
    <t>1: Control Systems</t>
  </si>
  <si>
    <t>2: Electrical Machines and Drives</t>
  </si>
  <si>
    <t>3: Power Electronics</t>
  </si>
  <si>
    <t>4: Power Systems</t>
  </si>
  <si>
    <t>Stream Project (Hons.)</t>
  </si>
  <si>
    <t>DP.EE381S.16</t>
  </si>
  <si>
    <t>EE381S</t>
  </si>
  <si>
    <t>Department Elective-1</t>
  </si>
  <si>
    <t>Department Elective-2</t>
  </si>
  <si>
    <t>Department Elective-3</t>
  </si>
  <si>
    <t>Department Elective-4</t>
  </si>
  <si>
    <t>Department Elective-5</t>
  </si>
  <si>
    <t>Department Elective-6</t>
  </si>
  <si>
    <t>Department Elective-7</t>
  </si>
  <si>
    <t>Stream Project (Hons.Students)</t>
  </si>
  <si>
    <t xml:space="preserve">                                                         Total (Non -Hons Students)</t>
  </si>
  <si>
    <t xml:space="preserve">                                                         Total (Hons Students)</t>
  </si>
  <si>
    <t>Area in Electrical Engineering</t>
  </si>
  <si>
    <t>Open Elective - 1</t>
  </si>
  <si>
    <t>OE - 1</t>
  </si>
  <si>
    <t xml:space="preserve">OE - 1 </t>
  </si>
  <si>
    <t>DE - 1</t>
  </si>
  <si>
    <t>OE - 2</t>
  </si>
  <si>
    <t>Department Elective(DE) - 1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</si>
  <si>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</si>
  <si>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DE - 2</t>
  </si>
  <si>
    <t>DE - 3</t>
  </si>
  <si>
    <t>DE - 4</t>
  </si>
  <si>
    <t>OE - 3</t>
  </si>
  <si>
    <t>Department Elective (DE) - 2</t>
  </si>
  <si>
    <t>Department Elective (DE) -3</t>
  </si>
  <si>
    <t>Department Elective (DE) - 4</t>
  </si>
  <si>
    <t>Open Elective - 3</t>
  </si>
  <si>
    <t>DE - 5</t>
  </si>
  <si>
    <t>DE - 6</t>
  </si>
  <si>
    <t>OE - 4</t>
  </si>
  <si>
    <t>Department Elective (DE) - 5</t>
  </si>
  <si>
    <t>Department Elective (DE) - 6</t>
  </si>
  <si>
    <t>Open Elective - 4</t>
  </si>
  <si>
    <t>Department Elective (DE) - 7</t>
  </si>
  <si>
    <t>Open Elective - 5</t>
  </si>
  <si>
    <t>Open Elective - 6</t>
  </si>
  <si>
    <t>OE - 5</t>
  </si>
  <si>
    <t>OE - 6</t>
  </si>
  <si>
    <t>DE - 7</t>
  </si>
  <si>
    <t>DT.EE591.</t>
  </si>
  <si>
    <t>DT.EE592.</t>
  </si>
  <si>
    <t>All Semester Total (Hons.)</t>
  </si>
  <si>
    <t>DE.EE323.</t>
  </si>
  <si>
    <t>DE.EE312.</t>
  </si>
  <si>
    <t>DE.EE345.</t>
  </si>
  <si>
    <t>DP.EE373.</t>
  </si>
  <si>
    <t>DE.EE433.</t>
  </si>
  <si>
    <t>DE.EE434.</t>
  </si>
  <si>
    <t>DE.EE413.</t>
  </si>
  <si>
    <t>DE.EE446.</t>
  </si>
  <si>
    <t>DE.EE403.</t>
  </si>
  <si>
    <t>DE.EE404.</t>
  </si>
  <si>
    <t>DE.EE535.</t>
  </si>
  <si>
    <t>DE.EE536.</t>
  </si>
  <si>
    <t>DE.EE415.</t>
  </si>
  <si>
    <t>DE.EE426.</t>
  </si>
  <si>
    <t>DE.EE414.</t>
  </si>
  <si>
    <t>DE.EE427.</t>
  </si>
  <si>
    <t>MO201</t>
  </si>
  <si>
    <t>IE.MO201.14</t>
  </si>
  <si>
    <t>Materials Science</t>
  </si>
  <si>
    <t>Stream - 1</t>
  </si>
  <si>
    <t>Control Systems</t>
  </si>
  <si>
    <t>EE312</t>
  </si>
  <si>
    <t>Physical significance of Mathematical mehods</t>
  </si>
  <si>
    <t>EE345</t>
  </si>
  <si>
    <t>EE324</t>
  </si>
  <si>
    <t>Analysis &amp; Control of Elective Drives</t>
  </si>
  <si>
    <t>EE433</t>
  </si>
  <si>
    <t>EE413</t>
  </si>
  <si>
    <t>EE403</t>
  </si>
  <si>
    <t>EE404</t>
  </si>
  <si>
    <t>Stream-2</t>
  </si>
  <si>
    <t>Electrical Machines and Drives</t>
  </si>
  <si>
    <t>EE323</t>
  </si>
  <si>
    <t>EE434</t>
  </si>
  <si>
    <t>Stream-3</t>
  </si>
  <si>
    <t>Power Electronics</t>
  </si>
  <si>
    <t>EE446</t>
  </si>
  <si>
    <t>Stream-4</t>
  </si>
  <si>
    <t>Power Systems</t>
  </si>
  <si>
    <t xml:space="preserve"> Philosophy*</t>
  </si>
  <si>
    <t>Education &amp; Self*</t>
  </si>
  <si>
    <t>#The Students have to choose one course from H103 &amp; H104.</t>
  </si>
  <si>
    <t>Computer Programming</t>
  </si>
  <si>
    <t>Development of Societies*</t>
  </si>
  <si>
    <t>History and Civilization*</t>
  </si>
  <si>
    <t>Digital Circuits &amp; Systems</t>
  </si>
  <si>
    <t>Electrical Engineering : 5-Year IDD Summer Term (After VI Sem.)</t>
  </si>
  <si>
    <t>One course to be selected, for respective stream in corresponding semester, on recommendation of DUGC</t>
  </si>
  <si>
    <t xml:space="preserve">IDD PT. III (VI sem.) 
</t>
  </si>
  <si>
    <t xml:space="preserve">IDD PT. IV (VII sem.) 
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</si>
  <si>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</si>
  <si>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</si>
  <si>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</si>
  <si>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</si>
  <si>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</si>
  <si>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</si>
  <si>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UG or Stream Project</t>
  </si>
  <si>
    <t>EE 392/ EE392S</t>
  </si>
  <si>
    <t>DP.EE392/S</t>
  </si>
  <si>
    <t>EE 491</t>
  </si>
  <si>
    <t>EE 491S</t>
  </si>
  <si>
    <t>DP.EE 491S</t>
  </si>
  <si>
    <t>IE.ME101.14</t>
  </si>
  <si>
    <t>Fundamentals of Mechanical Engineering</t>
  </si>
  <si>
    <t>IS.CY101.14</t>
  </si>
  <si>
    <t>CY101</t>
  </si>
  <si>
    <t>PHY102</t>
  </si>
  <si>
    <t>IS.PHY102.14</t>
  </si>
  <si>
    <t>IS.MA101.14</t>
  </si>
  <si>
    <t>IE.CSO101.14</t>
  </si>
  <si>
    <t>EP.ME106.14</t>
  </si>
  <si>
    <t>EP.ME104.14</t>
  </si>
  <si>
    <t>ME106</t>
  </si>
  <si>
    <t>ME104</t>
  </si>
  <si>
    <t>CSO101</t>
  </si>
  <si>
    <t>MA101</t>
  </si>
  <si>
    <t>EO102</t>
  </si>
  <si>
    <t>EE101</t>
  </si>
  <si>
    <t>ME105</t>
  </si>
  <si>
    <t>H105</t>
  </si>
  <si>
    <t>H106</t>
  </si>
  <si>
    <t>DC.EE101.14</t>
  </si>
  <si>
    <t>IE.EO102.14</t>
  </si>
  <si>
    <t>IS.MA203.14</t>
  </si>
  <si>
    <t>EP.ME105.14</t>
  </si>
  <si>
    <t>IS.MA201.14</t>
  </si>
  <si>
    <t>MC.EO201.14</t>
  </si>
  <si>
    <t>EO201</t>
  </si>
  <si>
    <t>ME101</t>
  </si>
  <si>
    <t>MA201</t>
  </si>
  <si>
    <t>DC.EE221.14</t>
  </si>
  <si>
    <t>EP.EE261.14</t>
  </si>
  <si>
    <t>EE261</t>
  </si>
  <si>
    <t>EE221</t>
  </si>
  <si>
    <t>H103</t>
  </si>
  <si>
    <t>H104</t>
  </si>
  <si>
    <t>IH.H103.14</t>
  </si>
  <si>
    <t>IH.H104.14</t>
  </si>
  <si>
    <t>IH.H105.14</t>
  </si>
  <si>
    <t>IH.H106.14</t>
  </si>
  <si>
    <t>MA202</t>
  </si>
  <si>
    <t>IS.MA202.14</t>
  </si>
  <si>
    <t>EE272</t>
  </si>
  <si>
    <t>EE211</t>
  </si>
  <si>
    <t>EE231</t>
  </si>
  <si>
    <t>EE241</t>
  </si>
  <si>
    <t>DP.EE272.14</t>
  </si>
  <si>
    <t>DC.EE211.14</t>
  </si>
  <si>
    <t>DC.EE231.14</t>
  </si>
  <si>
    <t>DC.EE241.14</t>
  </si>
  <si>
    <t>Thesis</t>
  </si>
  <si>
    <t>EE 444</t>
  </si>
  <si>
    <t>Optimization Techniques and Applications</t>
  </si>
  <si>
    <t>DC.EE 222.15</t>
  </si>
  <si>
    <t>EE 222</t>
  </si>
  <si>
    <t>Electromagnetics for Power Apparatus</t>
  </si>
  <si>
    <t>DC.EE 312.15</t>
  </si>
  <si>
    <t>EE 313</t>
  </si>
  <si>
    <t>Modern Control Engineering</t>
  </si>
  <si>
    <t>DC.EE 324.15</t>
  </si>
  <si>
    <t>DE.EE444.</t>
  </si>
  <si>
    <t>IDD Course Structure for Electrical Engineering (2018-2019)</t>
  </si>
  <si>
    <t>Language &amp; Management Courses</t>
  </si>
  <si>
    <t>Fundamentals of Electronics &amp; Instrumentation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</si>
</sst>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right" vertical="center"/>
    </xf>
    <xf numFmtId="0" fontId="12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23" fillId="0" borderId="2" xfId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4" fontId="25" fillId="0" borderId="0" xfId="0" applyNumberFormat="1" applyFont="1" applyBorder="1" applyAlignment="1">
      <alignment horizontal="center" vertical="top" wrapText="1"/>
    </xf>
    <xf numFmtId="0" fontId="7" fillId="3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14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26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25" fillId="3" borderId="0" xfId="0" applyFont="1" applyFill="1" applyBorder="1" applyAlignment="1">
      <alignment vertical="top" wrapText="1"/>
    </xf>
    <xf numFmtId="14" fontId="25" fillId="3" borderId="0" xfId="0" applyNumberFormat="1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justify" wrapText="1"/>
    </xf>
    <xf numFmtId="0" fontId="25" fillId="5" borderId="0" xfId="0" applyFont="1" applyFill="1" applyBorder="1" applyAlignment="1">
      <alignment vertical="top" wrapText="1"/>
    </xf>
    <xf numFmtId="14" fontId="25" fillId="5" borderId="0" xfId="0" applyNumberFormat="1" applyFont="1" applyFill="1" applyBorder="1" applyAlignment="1">
      <alignment horizontal="center" vertical="top" wrapText="1"/>
    </xf>
    <xf numFmtId="0" fontId="25" fillId="5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6" fillId="0" borderId="0" xfId="1" applyFont="1" applyBorder="1" applyAlignment="1">
      <alignment horizontal="left" vertical="center"/>
    </xf>
    <xf numFmtId="0" fontId="27" fillId="0" borderId="0" xfId="0" applyFont="1" applyBorder="1" applyAlignment="1">
      <alignment wrapText="1"/>
    </xf>
    <xf numFmtId="0" fontId="13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5" borderId="0" xfId="0" applyFont="1" applyFill="1" applyBorder="1" applyAlignment="1">
      <alignment vertical="top" wrapText="1"/>
    </xf>
    <xf numFmtId="0" fontId="14" fillId="0" borderId="0" xfId="1" applyFont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0" fontId="18" fillId="0" borderId="1" xfId="0" applyFont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1" fillId="0" borderId="0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31" fillId="0" borderId="3" xfId="1" applyFont="1" applyBorder="1" applyAlignment="1">
      <alignment vertical="center"/>
    </xf>
    <xf numFmtId="0" fontId="31" fillId="0" borderId="3" xfId="1" applyFont="1" applyBorder="1" applyAlignment="1">
      <alignment horizontal="center" vertical="center"/>
    </xf>
    <xf numFmtId="0" fontId="31" fillId="0" borderId="1" xfId="1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3" fillId="2" borderId="5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top" wrapText="1"/>
    </xf>
    <xf numFmtId="0" fontId="3" fillId="3" borderId="0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/>
    </xf>
    <xf numFmtId="14" fontId="25" fillId="0" borderId="0" xfId="0" applyNumberFormat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justify" vertical="top" wrapText="1"/>
    </xf>
    <xf numFmtId="0" fontId="24" fillId="0" borderId="5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9" fillId="3" borderId="0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tabSelected="1" view="pageBreakPreview" zoomScale="115" zoomScaleSheetLayoutView="115" workbookViewId="0">
      <selection activeCell="I16" sqref="I16"/>
    </sheetView>
  </sheetViews>
  <sheetFormatPr defaultColWidth="9.140625" defaultRowHeight="15" x14ac:dyDescent="0.2"/>
  <cols>
    <col min="1" max="1" width="16" style="112" customWidth="1"/>
    <col min="2" max="2" width="11.85546875" style="113" customWidth="1"/>
    <col min="3" max="3" width="52.140625" style="112" customWidth="1"/>
    <col min="4" max="4" width="4.5703125" style="112" customWidth="1"/>
    <col min="5" max="5" width="3.7109375" style="112" customWidth="1"/>
    <col min="6" max="6" width="6.7109375" style="112" customWidth="1"/>
    <col min="7" max="7" width="9.28515625" style="112" customWidth="1"/>
    <col min="8" max="8" width="13.28515625" style="8" customWidth="1"/>
    <col min="9" max="9" width="11.7109375" style="8" customWidth="1"/>
    <col min="10" max="10" width="36.5703125" style="8" customWidth="1"/>
    <col min="11" max="11" width="11.85546875" style="8" bestFit="1" customWidth="1"/>
    <col min="12" max="12" width="3.42578125" style="8" bestFit="1" customWidth="1"/>
    <col min="13" max="13" width="3.28515625" style="8" customWidth="1"/>
    <col min="14" max="14" width="6.7109375" style="8" customWidth="1"/>
    <col min="15" max="16384" width="9.140625" style="8"/>
  </cols>
  <sheetData>
    <row r="1" spans="1:15" ht="15" customHeight="1" x14ac:dyDescent="0.2">
      <c r="A1" s="124" t="s">
        <v>297</v>
      </c>
      <c r="B1" s="124"/>
      <c r="C1" s="124"/>
      <c r="D1" s="124"/>
      <c r="E1" s="124"/>
      <c r="F1" s="124"/>
      <c r="G1" s="124"/>
      <c r="H1" s="43"/>
      <c r="I1" s="4"/>
      <c r="J1" s="4"/>
      <c r="K1" s="4"/>
      <c r="L1" s="4"/>
      <c r="M1" s="4"/>
      <c r="N1" s="4"/>
      <c r="O1" s="13"/>
    </row>
    <row r="2" spans="1:15" ht="26.1" customHeight="1" x14ac:dyDescent="0.2">
      <c r="A2" s="19" t="s">
        <v>15</v>
      </c>
      <c r="B2" s="19" t="s">
        <v>124</v>
      </c>
      <c r="C2" s="19" t="s">
        <v>16</v>
      </c>
      <c r="D2" s="126" t="s">
        <v>45</v>
      </c>
      <c r="E2" s="126"/>
      <c r="F2" s="125" t="s">
        <v>33</v>
      </c>
      <c r="G2" s="125"/>
      <c r="H2" s="4"/>
      <c r="I2" s="4"/>
      <c r="J2" s="4"/>
      <c r="K2" s="4"/>
      <c r="L2" s="4"/>
      <c r="M2" s="4"/>
      <c r="N2" s="4"/>
      <c r="O2" s="13"/>
    </row>
    <row r="3" spans="1:15" ht="15" customHeight="1" x14ac:dyDescent="0.2">
      <c r="A3" s="107"/>
      <c r="B3" s="107"/>
      <c r="C3" s="1"/>
      <c r="D3" s="128"/>
      <c r="E3" s="128"/>
      <c r="F3" s="107" t="s">
        <v>31</v>
      </c>
      <c r="G3" s="107" t="s">
        <v>32</v>
      </c>
      <c r="H3" s="4"/>
      <c r="I3" s="4"/>
      <c r="J3" s="4"/>
      <c r="K3" s="4"/>
      <c r="L3" s="4"/>
      <c r="M3" s="4"/>
      <c r="N3" s="4"/>
      <c r="O3" s="13"/>
    </row>
    <row r="4" spans="1:15" ht="15" customHeight="1" x14ac:dyDescent="0.2">
      <c r="A4" s="107" t="s">
        <v>17</v>
      </c>
      <c r="B4" s="107">
        <v>0</v>
      </c>
      <c r="C4" s="1" t="s">
        <v>226</v>
      </c>
      <c r="D4" s="127">
        <f>G67+G90+G100</f>
        <v>22</v>
      </c>
      <c r="E4" s="127"/>
      <c r="F4" s="118">
        <v>22</v>
      </c>
      <c r="G4" s="119">
        <v>22</v>
      </c>
      <c r="H4" s="4"/>
      <c r="I4" s="4"/>
      <c r="J4" s="4"/>
      <c r="K4" s="4"/>
      <c r="L4" s="4"/>
      <c r="M4" s="4"/>
      <c r="N4" s="4"/>
      <c r="O4" s="13"/>
    </row>
    <row r="5" spans="1:15" x14ac:dyDescent="0.2">
      <c r="A5" s="107" t="s">
        <v>18</v>
      </c>
      <c r="B5" s="107">
        <v>0</v>
      </c>
      <c r="C5" s="1" t="s">
        <v>227</v>
      </c>
      <c r="D5" s="127">
        <f>G76+G77+G78+G85+G95+G106</f>
        <v>67</v>
      </c>
      <c r="E5" s="127"/>
      <c r="F5" s="118">
        <v>62</v>
      </c>
      <c r="G5" s="119">
        <v>84</v>
      </c>
      <c r="H5" s="4"/>
      <c r="I5" s="4"/>
      <c r="J5" s="4"/>
      <c r="K5" s="4"/>
      <c r="L5" s="4"/>
      <c r="M5" s="4"/>
      <c r="N5" s="4"/>
      <c r="O5" s="13"/>
    </row>
    <row r="6" spans="1:15" x14ac:dyDescent="0.2">
      <c r="A6" s="107" t="s">
        <v>19</v>
      </c>
      <c r="B6" s="107">
        <v>0</v>
      </c>
      <c r="C6" s="1" t="s">
        <v>228</v>
      </c>
      <c r="D6" s="127">
        <f>G79+G86+G87+G96</f>
        <v>48</v>
      </c>
      <c r="E6" s="127"/>
      <c r="F6" s="118">
        <v>41</v>
      </c>
      <c r="G6" s="119">
        <v>60</v>
      </c>
      <c r="H6" s="4"/>
      <c r="I6" s="44"/>
      <c r="J6" s="4"/>
      <c r="K6" s="4"/>
      <c r="L6" s="4"/>
      <c r="M6" s="4"/>
      <c r="N6" s="4"/>
      <c r="O6" s="13"/>
    </row>
    <row r="7" spans="1:15" ht="28.5" customHeight="1" x14ac:dyDescent="0.2">
      <c r="A7" s="107" t="s">
        <v>20</v>
      </c>
      <c r="B7" s="107">
        <v>-2</v>
      </c>
      <c r="C7" s="20" t="s">
        <v>229</v>
      </c>
      <c r="D7" s="127">
        <f>G80+G81+G89+G99</f>
        <v>18</v>
      </c>
      <c r="E7" s="127"/>
      <c r="F7" s="118">
        <v>18</v>
      </c>
      <c r="G7" s="119">
        <v>24</v>
      </c>
      <c r="H7" s="4"/>
      <c r="I7" s="4"/>
      <c r="J7" s="4"/>
      <c r="K7" s="4"/>
      <c r="L7" s="4"/>
      <c r="M7" s="4"/>
      <c r="N7" s="4"/>
      <c r="O7" s="13"/>
    </row>
    <row r="8" spans="1:15" ht="15" customHeight="1" x14ac:dyDescent="0.2">
      <c r="A8" s="107" t="s">
        <v>21</v>
      </c>
      <c r="B8" s="107">
        <v>0</v>
      </c>
      <c r="C8" s="1" t="s">
        <v>230</v>
      </c>
      <c r="D8" s="127">
        <f>G149+G172+G188</f>
        <v>27</v>
      </c>
      <c r="E8" s="127"/>
      <c r="F8" s="118">
        <v>27</v>
      </c>
      <c r="G8" s="119">
        <v>31</v>
      </c>
      <c r="H8" s="4"/>
      <c r="I8" s="4"/>
      <c r="J8" s="4"/>
      <c r="K8" s="4"/>
      <c r="L8" s="4"/>
      <c r="M8" s="4"/>
      <c r="N8" s="4"/>
      <c r="O8" s="13"/>
    </row>
    <row r="9" spans="1:15" x14ac:dyDescent="0.2">
      <c r="A9" s="107" t="s">
        <v>22</v>
      </c>
      <c r="B9" s="107">
        <v>0</v>
      </c>
      <c r="C9" s="1" t="s">
        <v>29</v>
      </c>
      <c r="D9" s="127">
        <f>G88+G97+G98+G107+G108+G109+G115+G116+G117+G125+G126+G110+G118+G127</f>
        <v>157</v>
      </c>
      <c r="E9" s="127"/>
      <c r="F9" s="118">
        <v>105</v>
      </c>
      <c r="G9" s="119">
        <v>175</v>
      </c>
      <c r="H9" s="4"/>
      <c r="I9" s="44"/>
      <c r="J9" s="4"/>
      <c r="K9" s="4"/>
      <c r="L9" s="4"/>
      <c r="M9" s="4"/>
      <c r="N9" s="4"/>
      <c r="O9" s="13"/>
    </row>
    <row r="10" spans="1:15" x14ac:dyDescent="0.2">
      <c r="A10" s="107" t="s">
        <v>23</v>
      </c>
      <c r="B10" s="107">
        <v>0</v>
      </c>
      <c r="C10" s="1" t="s">
        <v>30</v>
      </c>
      <c r="D10" s="127">
        <f>G128+G144+G145+G146+G168+G169+G187</f>
        <v>63</v>
      </c>
      <c r="E10" s="127"/>
      <c r="F10" s="118">
        <v>60</v>
      </c>
      <c r="G10" s="119">
        <v>105</v>
      </c>
      <c r="H10" s="4">
        <f>G67+G82+G92+G102+G112+G120+G131+G141+G150+G173+G190+G199</f>
        <v>556</v>
      </c>
      <c r="I10" s="44"/>
      <c r="J10" s="4"/>
      <c r="K10" s="4"/>
      <c r="L10" s="4"/>
      <c r="M10" s="4"/>
      <c r="N10" s="4"/>
      <c r="O10" s="13"/>
    </row>
    <row r="11" spans="1:15" ht="24" x14ac:dyDescent="0.2">
      <c r="A11" s="107" t="s">
        <v>24</v>
      </c>
      <c r="B11" s="107">
        <v>-1</v>
      </c>
      <c r="C11" s="20" t="s">
        <v>231</v>
      </c>
      <c r="D11" s="127">
        <f>G119+G129+G147+G170+G185+G186</f>
        <v>54</v>
      </c>
      <c r="E11" s="127"/>
      <c r="F11" s="118">
        <v>55</v>
      </c>
      <c r="G11" s="119">
        <v>100</v>
      </c>
      <c r="H11" s="4"/>
      <c r="I11" s="4"/>
      <c r="J11" s="4"/>
      <c r="K11" s="4"/>
      <c r="L11" s="4"/>
      <c r="M11" s="4"/>
      <c r="N11" s="4"/>
      <c r="O11" s="13"/>
    </row>
    <row r="12" spans="1:15" x14ac:dyDescent="0.2">
      <c r="A12" s="107" t="s">
        <v>25</v>
      </c>
      <c r="B12" s="107">
        <v>0</v>
      </c>
      <c r="C12" s="1" t="s">
        <v>26</v>
      </c>
      <c r="D12" s="127">
        <f>G111+G130+G140+G148</f>
        <v>30</v>
      </c>
      <c r="E12" s="127"/>
      <c r="F12" s="118">
        <v>20</v>
      </c>
      <c r="G12" s="119">
        <v>50</v>
      </c>
      <c r="H12" s="4"/>
      <c r="I12" s="4"/>
      <c r="J12" s="4"/>
      <c r="K12" s="4"/>
      <c r="L12" s="4"/>
      <c r="M12" s="4"/>
      <c r="N12" s="4"/>
      <c r="O12" s="13"/>
    </row>
    <row r="13" spans="1:15" x14ac:dyDescent="0.2">
      <c r="A13" s="107" t="s">
        <v>27</v>
      </c>
      <c r="B13" s="107">
        <v>0</v>
      </c>
      <c r="C13" s="1" t="s">
        <v>28</v>
      </c>
      <c r="D13" s="127">
        <f>G171+G189+G198</f>
        <v>70</v>
      </c>
      <c r="E13" s="127"/>
      <c r="F13" s="118">
        <v>70</v>
      </c>
      <c r="G13" s="119">
        <v>80</v>
      </c>
      <c r="H13" s="45"/>
      <c r="I13" s="46"/>
      <c r="J13" s="46"/>
      <c r="K13" s="134"/>
      <c r="L13" s="134"/>
      <c r="M13" s="47"/>
      <c r="N13" s="45"/>
      <c r="O13" s="13"/>
    </row>
    <row r="14" spans="1:15" x14ac:dyDescent="0.2">
      <c r="A14" s="107"/>
      <c r="B14" s="107"/>
      <c r="C14" s="37" t="s">
        <v>7</v>
      </c>
      <c r="D14" s="129">
        <f>SUM(D4:E13)</f>
        <v>556</v>
      </c>
      <c r="E14" s="129"/>
      <c r="F14" s="103">
        <v>540</v>
      </c>
      <c r="G14" s="36">
        <v>570</v>
      </c>
      <c r="H14" s="45"/>
      <c r="I14" s="46"/>
      <c r="J14" s="46"/>
      <c r="K14" s="134"/>
      <c r="L14" s="134"/>
      <c r="M14" s="47"/>
      <c r="N14" s="45"/>
      <c r="O14" s="13"/>
    </row>
    <row r="15" spans="1:15" x14ac:dyDescent="0.2">
      <c r="A15" s="107"/>
      <c r="B15" s="107"/>
      <c r="C15" s="37" t="s">
        <v>175</v>
      </c>
      <c r="D15" s="129">
        <v>576</v>
      </c>
      <c r="E15" s="129"/>
      <c r="F15" s="103">
        <v>560</v>
      </c>
      <c r="G15" s="36">
        <v>590</v>
      </c>
      <c r="H15" s="45"/>
      <c r="I15" s="46"/>
      <c r="J15" s="46"/>
      <c r="K15" s="47"/>
      <c r="L15" s="47"/>
      <c r="M15" s="47"/>
      <c r="N15" s="45"/>
      <c r="O15" s="13"/>
    </row>
    <row r="16" spans="1:15" ht="14.1" customHeight="1" x14ac:dyDescent="0.2">
      <c r="A16" s="132" t="s">
        <v>41</v>
      </c>
      <c r="B16" s="132"/>
      <c r="C16" s="132"/>
      <c r="D16" s="132"/>
      <c r="E16" s="132"/>
      <c r="F16" s="132"/>
      <c r="G16" s="132"/>
      <c r="H16" s="45"/>
      <c r="I16" s="46"/>
      <c r="J16" s="48"/>
      <c r="K16" s="134"/>
      <c r="L16" s="134"/>
      <c r="M16" s="47"/>
      <c r="N16" s="45"/>
      <c r="O16" s="13"/>
    </row>
    <row r="17" spans="1:15" ht="14.1" customHeight="1" x14ac:dyDescent="0.2">
      <c r="A17" s="125" t="s">
        <v>145</v>
      </c>
      <c r="B17" s="133"/>
      <c r="C17" s="133"/>
      <c r="D17" s="133"/>
      <c r="E17" s="133"/>
      <c r="F17" s="133"/>
      <c r="G17" s="133"/>
      <c r="H17" s="45"/>
      <c r="I17" s="46"/>
      <c r="J17" s="48"/>
      <c r="K17" s="47"/>
      <c r="L17" s="47"/>
      <c r="M17" s="47"/>
      <c r="N17" s="45"/>
      <c r="O17" s="13"/>
    </row>
    <row r="18" spans="1:15" ht="14.1" customHeight="1" x14ac:dyDescent="0.2">
      <c r="A18" s="107"/>
      <c r="B18" s="107"/>
      <c r="C18" s="21" t="s">
        <v>128</v>
      </c>
      <c r="D18" s="1"/>
      <c r="E18" s="107"/>
      <c r="F18" s="107"/>
      <c r="G18" s="107"/>
      <c r="H18" s="45"/>
      <c r="I18" s="46"/>
      <c r="J18" s="48"/>
      <c r="K18" s="47"/>
      <c r="L18" s="47"/>
      <c r="M18" s="47"/>
      <c r="N18" s="45"/>
      <c r="O18" s="13"/>
    </row>
    <row r="19" spans="1:15" ht="14.1" customHeight="1" x14ac:dyDescent="0.2">
      <c r="A19" s="107"/>
      <c r="B19" s="107"/>
      <c r="C19" s="21" t="s">
        <v>129</v>
      </c>
      <c r="D19" s="1"/>
      <c r="E19" s="107"/>
      <c r="F19" s="107"/>
      <c r="G19" s="107"/>
      <c r="H19" s="45"/>
      <c r="I19" s="46"/>
      <c r="J19" s="48"/>
      <c r="K19" s="47"/>
      <c r="L19" s="47"/>
      <c r="M19" s="47"/>
      <c r="N19" s="45"/>
      <c r="O19" s="13"/>
    </row>
    <row r="20" spans="1:15" ht="14.1" customHeight="1" x14ac:dyDescent="0.2">
      <c r="A20" s="107"/>
      <c r="B20" s="107"/>
      <c r="C20" s="21" t="s">
        <v>130</v>
      </c>
      <c r="D20" s="1"/>
      <c r="E20" s="107"/>
      <c r="F20" s="107"/>
      <c r="G20" s="107"/>
      <c r="H20" s="45"/>
      <c r="I20" s="46"/>
      <c r="J20" s="48"/>
      <c r="K20" s="47"/>
      <c r="L20" s="47"/>
      <c r="M20" s="47"/>
      <c r="N20" s="45"/>
      <c r="O20" s="13"/>
    </row>
    <row r="21" spans="1:15" ht="14.1" customHeight="1" x14ac:dyDescent="0.2">
      <c r="A21" s="107"/>
      <c r="B21" s="107"/>
      <c r="C21" s="21" t="s">
        <v>131</v>
      </c>
      <c r="D21" s="1"/>
      <c r="E21" s="107"/>
      <c r="F21" s="107"/>
      <c r="G21" s="107"/>
      <c r="H21" s="45"/>
      <c r="I21" s="46"/>
      <c r="J21" s="48"/>
      <c r="K21" s="47"/>
      <c r="L21" s="47"/>
      <c r="M21" s="47"/>
      <c r="N21" s="45"/>
      <c r="O21" s="13"/>
    </row>
    <row r="22" spans="1:15" s="10" customFormat="1" ht="15" customHeight="1" x14ac:dyDescent="0.2">
      <c r="A22" s="154" t="s">
        <v>223</v>
      </c>
      <c r="B22" s="155"/>
      <c r="C22" s="155"/>
      <c r="D22" s="155"/>
      <c r="E22" s="155"/>
      <c r="F22" s="155"/>
      <c r="G22" s="156"/>
      <c r="H22" s="49"/>
      <c r="I22" s="49"/>
      <c r="J22" s="49"/>
      <c r="K22" s="135"/>
      <c r="L22" s="135"/>
      <c r="M22" s="49"/>
      <c r="N22" s="49"/>
      <c r="O22" s="38"/>
    </row>
    <row r="23" spans="1:15" s="5" customFormat="1" ht="15" customHeight="1" x14ac:dyDescent="0.2">
      <c r="A23" s="120" t="s">
        <v>195</v>
      </c>
      <c r="B23" s="121"/>
      <c r="C23" s="157"/>
      <c r="D23" s="121"/>
      <c r="E23" s="121"/>
      <c r="F23" s="121"/>
      <c r="G23" s="122"/>
      <c r="H23" s="123"/>
      <c r="I23" s="123"/>
      <c r="J23" s="123"/>
      <c r="K23" s="123"/>
      <c r="L23" s="123"/>
      <c r="M23" s="123"/>
      <c r="N23" s="123"/>
      <c r="O23" s="39"/>
    </row>
    <row r="24" spans="1:15" s="5" customFormat="1" ht="15" customHeight="1" x14ac:dyDescent="0.2">
      <c r="A24" s="22"/>
      <c r="B24" s="105"/>
      <c r="C24" s="103" t="s">
        <v>196</v>
      </c>
      <c r="D24" s="105"/>
      <c r="E24" s="105"/>
      <c r="F24" s="105"/>
      <c r="G24" s="105"/>
      <c r="H24" s="50"/>
      <c r="I24" s="50"/>
      <c r="J24" s="50"/>
      <c r="K24" s="137"/>
      <c r="L24" s="137"/>
      <c r="M24" s="137"/>
      <c r="N24" s="50"/>
      <c r="O24" s="39"/>
    </row>
    <row r="25" spans="1:15" s="3" customFormat="1" ht="15" customHeight="1" x14ac:dyDescent="0.2">
      <c r="A25" s="160" t="s">
        <v>224</v>
      </c>
      <c r="B25" s="24" t="s">
        <v>197</v>
      </c>
      <c r="C25" s="30" t="s">
        <v>198</v>
      </c>
      <c r="D25" s="105">
        <v>3</v>
      </c>
      <c r="E25" s="105">
        <v>0</v>
      </c>
      <c r="F25" s="105">
        <v>0</v>
      </c>
      <c r="G25" s="105">
        <v>9</v>
      </c>
      <c r="H25" s="51"/>
      <c r="I25" s="51"/>
      <c r="J25" s="51"/>
      <c r="K25" s="52"/>
      <c r="L25" s="51"/>
      <c r="M25" s="53"/>
      <c r="N25" s="53"/>
      <c r="O25" s="16"/>
    </row>
    <row r="26" spans="1:15" s="3" customFormat="1" ht="15" customHeight="1" x14ac:dyDescent="0.2">
      <c r="A26" s="161"/>
      <c r="B26" s="29" t="s">
        <v>199</v>
      </c>
      <c r="C26" s="96" t="s">
        <v>44</v>
      </c>
      <c r="D26" s="105">
        <v>3</v>
      </c>
      <c r="E26" s="105">
        <v>0</v>
      </c>
      <c r="F26" s="105">
        <v>0</v>
      </c>
      <c r="G26" s="105">
        <v>9</v>
      </c>
      <c r="H26" s="51"/>
      <c r="I26" s="51"/>
      <c r="J26" s="51"/>
      <c r="K26" s="52"/>
      <c r="L26" s="51"/>
      <c r="M26" s="53"/>
      <c r="N26" s="53"/>
      <c r="O26" s="16"/>
    </row>
    <row r="27" spans="1:15" s="3" customFormat="1" ht="15" customHeight="1" x14ac:dyDescent="0.2">
      <c r="A27" s="162"/>
      <c r="B27" s="97" t="s">
        <v>200</v>
      </c>
      <c r="C27" s="22" t="s">
        <v>201</v>
      </c>
      <c r="D27" s="105">
        <v>3</v>
      </c>
      <c r="E27" s="105">
        <v>0</v>
      </c>
      <c r="F27" s="105">
        <v>0</v>
      </c>
      <c r="G27" s="105">
        <v>9</v>
      </c>
      <c r="H27" s="51"/>
      <c r="I27" s="51"/>
      <c r="J27" s="51"/>
      <c r="K27" s="52"/>
      <c r="L27" s="51"/>
      <c r="M27" s="53"/>
      <c r="N27" s="53"/>
      <c r="O27" s="16"/>
    </row>
    <row r="28" spans="1:15" s="3" customFormat="1" ht="15" customHeight="1" x14ac:dyDescent="0.2">
      <c r="A28" s="160" t="s">
        <v>225</v>
      </c>
      <c r="B28" s="97" t="s">
        <v>202</v>
      </c>
      <c r="C28" s="22" t="s">
        <v>98</v>
      </c>
      <c r="D28" s="105">
        <v>3</v>
      </c>
      <c r="E28" s="105">
        <v>0</v>
      </c>
      <c r="F28" s="105">
        <v>0</v>
      </c>
      <c r="G28" s="105">
        <v>9</v>
      </c>
      <c r="H28" s="51"/>
      <c r="I28" s="51"/>
      <c r="J28" s="51"/>
      <c r="K28" s="52"/>
      <c r="L28" s="51"/>
      <c r="M28" s="53"/>
      <c r="N28" s="53"/>
      <c r="O28" s="16"/>
    </row>
    <row r="29" spans="1:15" s="3" customFormat="1" ht="15" customHeight="1" x14ac:dyDescent="0.2">
      <c r="A29" s="161"/>
      <c r="B29" s="97" t="s">
        <v>203</v>
      </c>
      <c r="C29" s="22" t="s">
        <v>102</v>
      </c>
      <c r="D29" s="105">
        <v>3</v>
      </c>
      <c r="E29" s="105">
        <v>0</v>
      </c>
      <c r="F29" s="105">
        <v>0</v>
      </c>
      <c r="G29" s="105">
        <v>9</v>
      </c>
      <c r="H29" s="51"/>
      <c r="I29" s="51"/>
      <c r="J29" s="51"/>
      <c r="K29" s="54"/>
      <c r="L29" s="51"/>
      <c r="M29" s="53"/>
      <c r="N29" s="53"/>
      <c r="O29" s="16"/>
    </row>
    <row r="30" spans="1:15" s="3" customFormat="1" ht="15" customHeight="1" x14ac:dyDescent="0.2">
      <c r="A30" s="161"/>
      <c r="B30" s="97" t="s">
        <v>204</v>
      </c>
      <c r="C30" s="22" t="s">
        <v>106</v>
      </c>
      <c r="D30" s="105">
        <v>3</v>
      </c>
      <c r="E30" s="105">
        <v>0</v>
      </c>
      <c r="F30" s="105">
        <v>0</v>
      </c>
      <c r="G30" s="105">
        <v>9</v>
      </c>
      <c r="H30" s="51"/>
      <c r="I30" s="51"/>
      <c r="J30" s="51"/>
      <c r="K30" s="54"/>
      <c r="L30" s="51"/>
      <c r="M30" s="53"/>
      <c r="N30" s="53"/>
      <c r="O30" s="16"/>
    </row>
    <row r="31" spans="1:15" s="3" customFormat="1" ht="15" customHeight="1" x14ac:dyDescent="0.2">
      <c r="A31" s="162"/>
      <c r="B31" s="97" t="s">
        <v>205</v>
      </c>
      <c r="C31" s="22" t="s">
        <v>108</v>
      </c>
      <c r="D31" s="105">
        <v>3</v>
      </c>
      <c r="E31" s="105">
        <v>0</v>
      </c>
      <c r="F31" s="105">
        <v>0</v>
      </c>
      <c r="G31" s="105">
        <v>9</v>
      </c>
      <c r="H31" s="136"/>
      <c r="I31" s="149"/>
      <c r="J31" s="55"/>
      <c r="K31" s="144"/>
      <c r="L31" s="140"/>
      <c r="M31" s="51"/>
      <c r="N31" s="51"/>
      <c r="O31" s="16"/>
    </row>
    <row r="32" spans="1:15" s="3" customFormat="1" ht="15" customHeight="1" x14ac:dyDescent="0.2">
      <c r="A32" s="98"/>
      <c r="B32" s="99"/>
      <c r="C32" s="100"/>
      <c r="D32" s="99"/>
      <c r="E32" s="99"/>
      <c r="F32" s="99"/>
      <c r="G32" s="101"/>
      <c r="H32" s="136"/>
      <c r="I32" s="149"/>
      <c r="J32" s="55"/>
      <c r="K32" s="144"/>
      <c r="L32" s="140"/>
      <c r="M32" s="51"/>
      <c r="N32" s="51"/>
      <c r="O32" s="16"/>
    </row>
    <row r="33" spans="1:15" s="5" customFormat="1" ht="15" customHeight="1" x14ac:dyDescent="0.2">
      <c r="A33" s="120" t="s">
        <v>206</v>
      </c>
      <c r="B33" s="121"/>
      <c r="C33" s="150"/>
      <c r="D33" s="121"/>
      <c r="E33" s="121"/>
      <c r="F33" s="121"/>
      <c r="G33" s="122"/>
      <c r="H33" s="136"/>
      <c r="I33" s="136"/>
      <c r="J33" s="56" t="s">
        <v>60</v>
      </c>
      <c r="K33" s="57"/>
      <c r="L33" s="58"/>
      <c r="M33" s="59"/>
      <c r="N33" s="59"/>
      <c r="O33" s="39"/>
    </row>
    <row r="34" spans="1:15" s="5" customFormat="1" ht="15" customHeight="1" x14ac:dyDescent="0.2">
      <c r="A34" s="22"/>
      <c r="B34" s="105"/>
      <c r="C34" s="103" t="s">
        <v>207</v>
      </c>
      <c r="D34" s="105"/>
      <c r="E34" s="105"/>
      <c r="F34" s="105"/>
      <c r="G34" s="105"/>
      <c r="H34" s="50"/>
      <c r="I34" s="50"/>
      <c r="J34" s="50"/>
      <c r="K34" s="137"/>
      <c r="L34" s="137"/>
      <c r="M34" s="137"/>
      <c r="N34" s="50"/>
      <c r="O34" s="39"/>
    </row>
    <row r="35" spans="1:15" s="3" customFormat="1" ht="15" customHeight="1" x14ac:dyDescent="0.2">
      <c r="A35" s="160" t="s">
        <v>224</v>
      </c>
      <c r="B35" s="24" t="s">
        <v>208</v>
      </c>
      <c r="C35" s="30" t="s">
        <v>88</v>
      </c>
      <c r="D35" s="105">
        <v>3</v>
      </c>
      <c r="E35" s="105">
        <v>0</v>
      </c>
      <c r="F35" s="105">
        <v>0</v>
      </c>
      <c r="G35" s="105">
        <v>9</v>
      </c>
      <c r="H35" s="136"/>
      <c r="I35" s="136"/>
      <c r="J35" s="56" t="s">
        <v>60</v>
      </c>
      <c r="K35" s="57"/>
      <c r="L35" s="58"/>
      <c r="M35" s="51"/>
      <c r="N35" s="51"/>
      <c r="O35" s="16"/>
    </row>
    <row r="36" spans="1:15" s="3" customFormat="1" ht="15" customHeight="1" x14ac:dyDescent="0.2">
      <c r="A36" s="161"/>
      <c r="B36" s="105" t="s">
        <v>199</v>
      </c>
      <c r="C36" s="22" t="s">
        <v>44</v>
      </c>
      <c r="D36" s="105">
        <v>3</v>
      </c>
      <c r="E36" s="105">
        <v>0</v>
      </c>
      <c r="F36" s="105">
        <v>0</v>
      </c>
      <c r="G36" s="105">
        <v>9</v>
      </c>
      <c r="H36" s="60"/>
      <c r="I36" s="61"/>
      <c r="J36" s="55"/>
      <c r="K36" s="54"/>
      <c r="L36" s="54"/>
      <c r="M36" s="51"/>
      <c r="N36" s="51"/>
      <c r="O36" s="16"/>
    </row>
    <row r="37" spans="1:15" s="3" customFormat="1" ht="15" customHeight="1" x14ac:dyDescent="0.2">
      <c r="A37" s="162"/>
      <c r="B37" s="97" t="s">
        <v>200</v>
      </c>
      <c r="C37" s="22" t="s">
        <v>93</v>
      </c>
      <c r="D37" s="105">
        <v>3</v>
      </c>
      <c r="E37" s="105">
        <v>0</v>
      </c>
      <c r="F37" s="105">
        <v>0</v>
      </c>
      <c r="G37" s="105">
        <v>9</v>
      </c>
      <c r="H37" s="62"/>
      <c r="I37" s="63"/>
      <c r="J37" s="63"/>
      <c r="K37" s="62"/>
      <c r="L37" s="51"/>
      <c r="M37" s="51"/>
      <c r="N37" s="51"/>
      <c r="O37" s="16"/>
    </row>
    <row r="38" spans="1:15" s="3" customFormat="1" ht="15" customHeight="1" x14ac:dyDescent="0.2">
      <c r="A38" s="160" t="s">
        <v>225</v>
      </c>
      <c r="B38" s="97" t="s">
        <v>202</v>
      </c>
      <c r="C38" s="22" t="s">
        <v>98</v>
      </c>
      <c r="D38" s="105">
        <v>3</v>
      </c>
      <c r="E38" s="105">
        <v>0</v>
      </c>
      <c r="F38" s="105">
        <v>0</v>
      </c>
      <c r="G38" s="105">
        <v>9</v>
      </c>
      <c r="H38" s="62"/>
      <c r="I38" s="63"/>
      <c r="J38" s="63"/>
      <c r="K38" s="62"/>
      <c r="L38" s="51"/>
      <c r="M38" s="51"/>
      <c r="N38" s="51"/>
      <c r="O38" s="16"/>
    </row>
    <row r="39" spans="1:15" s="3" customFormat="1" ht="15" customHeight="1" x14ac:dyDescent="0.2">
      <c r="A39" s="161"/>
      <c r="B39" s="97" t="s">
        <v>209</v>
      </c>
      <c r="C39" s="22" t="s">
        <v>100</v>
      </c>
      <c r="D39" s="105">
        <v>3</v>
      </c>
      <c r="E39" s="105">
        <v>0</v>
      </c>
      <c r="F39" s="105">
        <v>0</v>
      </c>
      <c r="G39" s="105">
        <v>9</v>
      </c>
      <c r="H39" s="62"/>
      <c r="I39" s="63"/>
      <c r="J39" s="63"/>
      <c r="K39" s="62"/>
      <c r="L39" s="51"/>
      <c r="M39" s="51"/>
      <c r="N39" s="51"/>
      <c r="O39" s="16"/>
    </row>
    <row r="40" spans="1:15" s="3" customFormat="1" ht="15" customHeight="1" x14ac:dyDescent="0.2">
      <c r="A40" s="161"/>
      <c r="B40" s="97" t="s">
        <v>203</v>
      </c>
      <c r="C40" s="22" t="s">
        <v>102</v>
      </c>
      <c r="D40" s="105">
        <v>3</v>
      </c>
      <c r="E40" s="105">
        <v>0</v>
      </c>
      <c r="F40" s="105">
        <v>0</v>
      </c>
      <c r="G40" s="105">
        <v>9</v>
      </c>
      <c r="H40" s="64"/>
      <c r="I40" s="65"/>
      <c r="J40" s="65"/>
      <c r="K40" s="64"/>
      <c r="L40" s="51"/>
      <c r="M40" s="51"/>
      <c r="N40" s="51"/>
      <c r="O40" s="16"/>
    </row>
    <row r="41" spans="1:15" s="3" customFormat="1" ht="15" customHeight="1" x14ac:dyDescent="0.2">
      <c r="A41" s="161"/>
      <c r="B41" s="97" t="s">
        <v>204</v>
      </c>
      <c r="C41" s="22" t="s">
        <v>106</v>
      </c>
      <c r="D41" s="105">
        <v>3</v>
      </c>
      <c r="E41" s="105">
        <v>0</v>
      </c>
      <c r="F41" s="105">
        <v>0</v>
      </c>
      <c r="G41" s="105">
        <v>9</v>
      </c>
      <c r="H41" s="64"/>
      <c r="I41" s="65"/>
      <c r="J41" s="65"/>
      <c r="K41" s="64"/>
      <c r="L41" s="51"/>
      <c r="M41" s="51"/>
      <c r="N41" s="51"/>
      <c r="O41" s="16"/>
    </row>
    <row r="42" spans="1:15" s="6" customFormat="1" ht="15" customHeight="1" x14ac:dyDescent="0.2">
      <c r="A42" s="162"/>
      <c r="B42" s="97" t="s">
        <v>205</v>
      </c>
      <c r="C42" s="22" t="s">
        <v>108</v>
      </c>
      <c r="D42" s="105">
        <v>3</v>
      </c>
      <c r="E42" s="105">
        <v>0</v>
      </c>
      <c r="F42" s="105">
        <v>0</v>
      </c>
      <c r="G42" s="105">
        <v>9</v>
      </c>
      <c r="H42" s="66"/>
      <c r="I42" s="66"/>
      <c r="J42" s="66"/>
      <c r="K42" s="66"/>
      <c r="L42" s="66"/>
      <c r="M42" s="66"/>
      <c r="N42" s="66"/>
      <c r="O42" s="15"/>
    </row>
    <row r="43" spans="1:15" s="6" customFormat="1" ht="15" customHeight="1" x14ac:dyDescent="0.2">
      <c r="A43" s="158"/>
      <c r="B43" s="157"/>
      <c r="C43" s="157"/>
      <c r="D43" s="157"/>
      <c r="E43" s="157"/>
      <c r="F43" s="157"/>
      <c r="G43" s="159"/>
      <c r="H43" s="67"/>
      <c r="I43" s="67"/>
      <c r="J43" s="67"/>
      <c r="K43" s="68"/>
      <c r="L43" s="69"/>
      <c r="M43" s="66"/>
      <c r="N43" s="66"/>
      <c r="O43" s="15"/>
    </row>
    <row r="44" spans="1:15" s="1" customFormat="1" ht="15" customHeight="1" x14ac:dyDescent="0.25">
      <c r="A44" s="120" t="s">
        <v>210</v>
      </c>
      <c r="B44" s="121"/>
      <c r="C44" s="150"/>
      <c r="D44" s="121"/>
      <c r="E44" s="121"/>
      <c r="F44" s="121"/>
      <c r="G44" s="122"/>
      <c r="H44" s="70"/>
      <c r="I44" s="67"/>
      <c r="J44" s="67"/>
      <c r="K44" s="68"/>
      <c r="L44" s="69"/>
      <c r="M44" s="46"/>
      <c r="N44" s="46"/>
      <c r="O44" s="17"/>
    </row>
    <row r="45" spans="1:15" s="1" customFormat="1" ht="15" customHeight="1" x14ac:dyDescent="0.25">
      <c r="A45" s="22"/>
      <c r="B45" s="105"/>
      <c r="C45" s="103" t="s">
        <v>211</v>
      </c>
      <c r="D45" s="105"/>
      <c r="E45" s="105"/>
      <c r="F45" s="105"/>
      <c r="G45" s="105"/>
      <c r="H45" s="70"/>
      <c r="I45" s="67"/>
      <c r="J45" s="67"/>
      <c r="K45" s="68"/>
      <c r="L45" s="69"/>
      <c r="M45" s="46"/>
      <c r="N45" s="46"/>
      <c r="O45" s="17"/>
    </row>
    <row r="46" spans="1:15" s="6" customFormat="1" ht="16.5" customHeight="1" x14ac:dyDescent="0.25">
      <c r="A46" s="160" t="s">
        <v>224</v>
      </c>
      <c r="B46" s="105" t="s">
        <v>199</v>
      </c>
      <c r="C46" s="22" t="s">
        <v>44</v>
      </c>
      <c r="D46" s="105">
        <v>3</v>
      </c>
      <c r="E46" s="105">
        <v>0</v>
      </c>
      <c r="F46" s="105">
        <v>0</v>
      </c>
      <c r="G46" s="105">
        <v>9</v>
      </c>
      <c r="H46" s="70"/>
      <c r="I46" s="71"/>
      <c r="J46" s="71"/>
      <c r="K46" s="72"/>
      <c r="L46" s="73"/>
      <c r="M46" s="66"/>
      <c r="N46" s="66"/>
      <c r="O46" s="15"/>
    </row>
    <row r="47" spans="1:15" s="6" customFormat="1" ht="16.5" customHeight="1" x14ac:dyDescent="0.25">
      <c r="A47" s="162"/>
      <c r="B47" s="117" t="s">
        <v>287</v>
      </c>
      <c r="C47" s="30" t="s">
        <v>288</v>
      </c>
      <c r="D47" s="105">
        <v>3</v>
      </c>
      <c r="E47" s="105">
        <v>0</v>
      </c>
      <c r="F47" s="105">
        <v>0</v>
      </c>
      <c r="G47" s="105">
        <v>9</v>
      </c>
      <c r="H47" s="70"/>
      <c r="I47" s="71"/>
      <c r="J47" s="71"/>
      <c r="K47" s="72"/>
      <c r="L47" s="73"/>
      <c r="M47" s="66"/>
      <c r="N47" s="66"/>
      <c r="O47" s="15"/>
    </row>
    <row r="48" spans="1:15" s="11" customFormat="1" ht="15" customHeight="1" x14ac:dyDescent="0.25">
      <c r="A48" s="160" t="s">
        <v>225</v>
      </c>
      <c r="B48" s="97" t="s">
        <v>202</v>
      </c>
      <c r="C48" s="22" t="s">
        <v>98</v>
      </c>
      <c r="D48" s="105">
        <v>3</v>
      </c>
      <c r="E48" s="105">
        <v>0</v>
      </c>
      <c r="F48" s="105">
        <v>0</v>
      </c>
      <c r="G48" s="105">
        <v>9</v>
      </c>
      <c r="H48" s="70"/>
      <c r="I48" s="74"/>
      <c r="J48" s="75"/>
      <c r="K48" s="54"/>
      <c r="L48" s="75"/>
      <c r="M48" s="76"/>
      <c r="N48" s="76"/>
      <c r="O48" s="40"/>
    </row>
    <row r="49" spans="1:15" s="6" customFormat="1" ht="15" customHeight="1" x14ac:dyDescent="0.25">
      <c r="A49" s="161"/>
      <c r="B49" s="97" t="s">
        <v>209</v>
      </c>
      <c r="C49" s="22" t="s">
        <v>100</v>
      </c>
      <c r="D49" s="105">
        <v>3</v>
      </c>
      <c r="E49" s="105">
        <v>0</v>
      </c>
      <c r="F49" s="105">
        <v>0</v>
      </c>
      <c r="G49" s="105">
        <v>9</v>
      </c>
      <c r="H49" s="77"/>
      <c r="I49" s="74"/>
      <c r="J49" s="75"/>
      <c r="K49" s="54"/>
      <c r="L49" s="54"/>
      <c r="M49" s="66"/>
      <c r="N49" s="66"/>
      <c r="O49" s="15"/>
    </row>
    <row r="50" spans="1:15" s="6" customFormat="1" ht="15" customHeight="1" x14ac:dyDescent="0.25">
      <c r="A50" s="161"/>
      <c r="B50" s="97" t="s">
        <v>203</v>
      </c>
      <c r="C50" s="22" t="s">
        <v>102</v>
      </c>
      <c r="D50" s="105">
        <v>3</v>
      </c>
      <c r="E50" s="105">
        <v>0</v>
      </c>
      <c r="F50" s="105">
        <v>0</v>
      </c>
      <c r="G50" s="105">
        <v>9</v>
      </c>
      <c r="H50" s="77"/>
      <c r="I50" s="74"/>
      <c r="J50" s="75"/>
      <c r="K50" s="54"/>
      <c r="L50" s="54"/>
      <c r="M50" s="66"/>
      <c r="N50" s="66"/>
      <c r="O50" s="15"/>
    </row>
    <row r="51" spans="1:15" s="1" customFormat="1" ht="15" customHeight="1" x14ac:dyDescent="0.25">
      <c r="A51" s="161"/>
      <c r="B51" s="105" t="s">
        <v>212</v>
      </c>
      <c r="C51" s="22" t="s">
        <v>104</v>
      </c>
      <c r="D51" s="105">
        <v>3</v>
      </c>
      <c r="E51" s="105">
        <v>0</v>
      </c>
      <c r="F51" s="105">
        <v>0</v>
      </c>
      <c r="G51" s="105">
        <v>9</v>
      </c>
      <c r="H51" s="70"/>
      <c r="I51" s="75"/>
      <c r="J51" s="75"/>
      <c r="K51" s="52"/>
      <c r="L51" s="54"/>
      <c r="M51" s="46"/>
      <c r="N51" s="46"/>
      <c r="O51" s="17"/>
    </row>
    <row r="52" spans="1:15" s="1" customFormat="1" ht="15" customHeight="1" x14ac:dyDescent="0.2">
      <c r="A52" s="161"/>
      <c r="B52" s="97" t="s">
        <v>204</v>
      </c>
      <c r="C52" s="22" t="s">
        <v>106</v>
      </c>
      <c r="D52" s="105">
        <v>3</v>
      </c>
      <c r="E52" s="105">
        <v>0</v>
      </c>
      <c r="F52" s="105">
        <v>0</v>
      </c>
      <c r="G52" s="105">
        <v>9</v>
      </c>
      <c r="H52" s="75"/>
      <c r="I52" s="75"/>
      <c r="J52" s="75"/>
      <c r="K52" s="54"/>
      <c r="L52" s="54"/>
      <c r="M52" s="46"/>
      <c r="N52" s="46"/>
      <c r="O52" s="17"/>
    </row>
    <row r="53" spans="1:15" s="10" customFormat="1" ht="15" customHeight="1" x14ac:dyDescent="0.2">
      <c r="A53" s="162"/>
      <c r="B53" s="97" t="s">
        <v>205</v>
      </c>
      <c r="C53" s="22" t="s">
        <v>108</v>
      </c>
      <c r="D53" s="105">
        <v>3</v>
      </c>
      <c r="E53" s="105">
        <v>0</v>
      </c>
      <c r="F53" s="105">
        <v>0</v>
      </c>
      <c r="G53" s="105">
        <v>9</v>
      </c>
      <c r="H53" s="78"/>
      <c r="I53" s="78"/>
      <c r="J53" s="78"/>
      <c r="K53" s="78"/>
      <c r="L53" s="78"/>
      <c r="M53" s="78"/>
      <c r="N53" s="78"/>
      <c r="O53" s="38"/>
    </row>
    <row r="54" spans="1:15" s="1" customFormat="1" ht="15" customHeight="1" x14ac:dyDescent="0.25">
      <c r="A54" s="98"/>
      <c r="B54" s="99"/>
      <c r="C54" s="102"/>
      <c r="D54" s="99"/>
      <c r="E54" s="99"/>
      <c r="F54" s="99"/>
      <c r="G54" s="101"/>
      <c r="H54" s="70"/>
      <c r="I54" s="46"/>
      <c r="J54" s="46"/>
      <c r="K54" s="46"/>
      <c r="L54" s="46"/>
      <c r="M54" s="46"/>
      <c r="N54" s="46"/>
      <c r="O54" s="17"/>
    </row>
    <row r="55" spans="1:15" s="12" customFormat="1" ht="15" customHeight="1" x14ac:dyDescent="0.25">
      <c r="A55" s="120" t="s">
        <v>213</v>
      </c>
      <c r="B55" s="121"/>
      <c r="C55" s="150"/>
      <c r="D55" s="121"/>
      <c r="E55" s="121"/>
      <c r="F55" s="121"/>
      <c r="G55" s="122"/>
      <c r="H55" s="70"/>
      <c r="I55" s="79"/>
      <c r="J55" s="79"/>
      <c r="K55" s="79"/>
      <c r="L55" s="79"/>
      <c r="M55" s="79"/>
      <c r="N55" s="79"/>
      <c r="O55" s="41"/>
    </row>
    <row r="56" spans="1:15" s="1" customFormat="1" ht="15" customHeight="1" x14ac:dyDescent="0.25">
      <c r="A56" s="22"/>
      <c r="B56" s="105"/>
      <c r="C56" s="103" t="s">
        <v>214</v>
      </c>
      <c r="D56" s="105"/>
      <c r="E56" s="105"/>
      <c r="F56" s="105"/>
      <c r="G56" s="105"/>
      <c r="H56" s="70"/>
      <c r="I56" s="46"/>
      <c r="J56" s="46"/>
      <c r="K56" s="46"/>
      <c r="L56" s="46"/>
      <c r="M56" s="46"/>
      <c r="N56" s="46"/>
      <c r="O56" s="17"/>
    </row>
    <row r="57" spans="1:15" s="1" customFormat="1" ht="15" customHeight="1" x14ac:dyDescent="0.25">
      <c r="A57" s="160" t="s">
        <v>224</v>
      </c>
      <c r="B57" s="105" t="s">
        <v>199</v>
      </c>
      <c r="C57" s="22" t="s">
        <v>44</v>
      </c>
      <c r="D57" s="105">
        <v>3</v>
      </c>
      <c r="E57" s="105">
        <v>0</v>
      </c>
      <c r="F57" s="105">
        <v>0</v>
      </c>
      <c r="G57" s="105">
        <v>9</v>
      </c>
      <c r="H57" s="70"/>
      <c r="I57" s="46"/>
      <c r="J57" s="46"/>
      <c r="K57" s="46"/>
      <c r="L57" s="46"/>
      <c r="M57" s="46"/>
      <c r="N57" s="46"/>
      <c r="O57" s="17"/>
    </row>
    <row r="58" spans="1:15" s="1" customFormat="1" ht="15" customHeight="1" x14ac:dyDescent="0.25">
      <c r="A58" s="162"/>
      <c r="B58" s="97" t="s">
        <v>208</v>
      </c>
      <c r="C58" s="22" t="s">
        <v>88</v>
      </c>
      <c r="D58" s="105">
        <v>3</v>
      </c>
      <c r="E58" s="105">
        <v>0</v>
      </c>
      <c r="F58" s="105">
        <v>0</v>
      </c>
      <c r="G58" s="105">
        <v>9</v>
      </c>
      <c r="H58" s="70"/>
      <c r="I58" s="141"/>
      <c r="J58" s="141"/>
      <c r="K58" s="46"/>
      <c r="L58" s="46"/>
      <c r="M58" s="46"/>
      <c r="N58" s="46"/>
      <c r="O58" s="17"/>
    </row>
    <row r="59" spans="1:15" s="1" customFormat="1" ht="15" customHeight="1" x14ac:dyDescent="0.25">
      <c r="A59" s="160" t="s">
        <v>225</v>
      </c>
      <c r="B59" s="97" t="s">
        <v>202</v>
      </c>
      <c r="C59" s="22" t="s">
        <v>98</v>
      </c>
      <c r="D59" s="105">
        <v>3</v>
      </c>
      <c r="E59" s="105">
        <v>0</v>
      </c>
      <c r="F59" s="105">
        <v>0</v>
      </c>
      <c r="G59" s="105">
        <v>9</v>
      </c>
      <c r="H59" s="77"/>
      <c r="I59" s="141"/>
      <c r="J59" s="141"/>
      <c r="K59" s="46"/>
      <c r="L59" s="46"/>
      <c r="M59" s="46"/>
      <c r="N59" s="46"/>
      <c r="O59" s="17"/>
    </row>
    <row r="60" spans="1:15" s="2" customFormat="1" ht="15" customHeight="1" x14ac:dyDescent="0.25">
      <c r="A60" s="161"/>
      <c r="B60" s="105" t="s">
        <v>212</v>
      </c>
      <c r="C60" s="22" t="s">
        <v>104</v>
      </c>
      <c r="D60" s="105">
        <v>3</v>
      </c>
      <c r="E60" s="105">
        <v>0</v>
      </c>
      <c r="F60" s="105">
        <v>0</v>
      </c>
      <c r="G60" s="105">
        <v>9</v>
      </c>
      <c r="H60" s="77"/>
      <c r="I60" s="141"/>
      <c r="J60" s="141"/>
      <c r="K60" s="49"/>
      <c r="L60" s="49"/>
      <c r="M60" s="49"/>
      <c r="N60" s="49"/>
      <c r="O60" s="14"/>
    </row>
    <row r="61" spans="1:15" ht="18" customHeight="1" x14ac:dyDescent="0.25">
      <c r="A61" s="161"/>
      <c r="B61" s="97" t="s">
        <v>204</v>
      </c>
      <c r="C61" s="22" t="s">
        <v>106</v>
      </c>
      <c r="D61" s="105">
        <v>3</v>
      </c>
      <c r="E61" s="105">
        <v>0</v>
      </c>
      <c r="F61" s="105">
        <v>0</v>
      </c>
      <c r="G61" s="105">
        <v>9</v>
      </c>
      <c r="H61" s="77"/>
      <c r="I61" s="141"/>
      <c r="J61" s="141"/>
      <c r="K61" s="4"/>
      <c r="L61" s="4"/>
      <c r="M61" s="4"/>
      <c r="N61" s="4"/>
      <c r="O61" s="13"/>
    </row>
    <row r="62" spans="1:15" s="7" customFormat="1" ht="15" customHeight="1" x14ac:dyDescent="0.2">
      <c r="A62" s="162"/>
      <c r="B62" s="97" t="s">
        <v>205</v>
      </c>
      <c r="C62" s="22" t="s">
        <v>108</v>
      </c>
      <c r="D62" s="105">
        <v>3</v>
      </c>
      <c r="E62" s="105">
        <v>0</v>
      </c>
      <c r="F62" s="105">
        <v>0</v>
      </c>
      <c r="G62" s="105">
        <v>9</v>
      </c>
      <c r="H62" s="80"/>
      <c r="I62" s="80"/>
      <c r="J62" s="80"/>
      <c r="K62" s="80"/>
      <c r="L62" s="80"/>
      <c r="M62" s="80"/>
      <c r="N62" s="80"/>
      <c r="O62" s="42"/>
    </row>
    <row r="63" spans="1:15" s="1" customFormat="1" ht="15" customHeight="1" x14ac:dyDescent="0.2">
      <c r="A63" s="22"/>
      <c r="B63" s="105"/>
      <c r="C63" s="22"/>
      <c r="D63" s="105">
        <v>3</v>
      </c>
      <c r="E63" s="105">
        <v>0</v>
      </c>
      <c r="F63" s="105">
        <v>0</v>
      </c>
      <c r="G63" s="105">
        <v>9</v>
      </c>
      <c r="H63" s="46"/>
      <c r="I63" s="46"/>
      <c r="J63" s="46"/>
      <c r="K63" s="46"/>
      <c r="L63" s="46"/>
      <c r="M63" s="46"/>
      <c r="N63" s="46"/>
      <c r="O63" s="17"/>
    </row>
    <row r="64" spans="1:15" s="1" customFormat="1" ht="12.75" x14ac:dyDescent="0.2">
      <c r="A64" s="145" t="s">
        <v>297</v>
      </c>
      <c r="B64" s="145"/>
      <c r="C64" s="145"/>
      <c r="D64" s="145"/>
      <c r="E64" s="145"/>
      <c r="F64" s="145"/>
      <c r="G64" s="145"/>
      <c r="H64" s="142"/>
      <c r="I64" s="142"/>
      <c r="J64" s="142"/>
      <c r="K64" s="144"/>
      <c r="L64" s="140"/>
      <c r="M64" s="46"/>
      <c r="N64" s="46"/>
      <c r="O64" s="17"/>
    </row>
    <row r="65" spans="1:15" s="1" customFormat="1" ht="15" customHeight="1" x14ac:dyDescent="0.2">
      <c r="A65" s="106" t="s">
        <v>14</v>
      </c>
      <c r="B65" s="106" t="s">
        <v>0</v>
      </c>
      <c r="C65" s="106" t="s">
        <v>1</v>
      </c>
      <c r="D65" s="131" t="s">
        <v>2</v>
      </c>
      <c r="E65" s="131"/>
      <c r="F65" s="131"/>
      <c r="G65" s="106" t="s">
        <v>3</v>
      </c>
      <c r="H65" s="142"/>
      <c r="I65" s="142"/>
      <c r="J65" s="142"/>
      <c r="K65" s="144"/>
      <c r="L65" s="140"/>
      <c r="M65" s="46"/>
      <c r="N65" s="46"/>
      <c r="O65" s="17"/>
    </row>
    <row r="66" spans="1:15" ht="15" customHeight="1" x14ac:dyDescent="0.2">
      <c r="A66" s="120" t="s">
        <v>46</v>
      </c>
      <c r="B66" s="121"/>
      <c r="C66" s="121"/>
      <c r="D66" s="114"/>
      <c r="E66" s="114"/>
      <c r="F66" s="114"/>
      <c r="G66" s="115"/>
      <c r="H66" s="75"/>
      <c r="I66" s="74"/>
      <c r="J66" s="75"/>
      <c r="K66" s="54"/>
      <c r="L66" s="54"/>
      <c r="M66" s="4"/>
      <c r="N66" s="4"/>
      <c r="O66" s="13"/>
    </row>
    <row r="67" spans="1:15" s="1" customFormat="1" ht="15" customHeight="1" x14ac:dyDescent="0.2">
      <c r="A67" s="22" t="s">
        <v>34</v>
      </c>
      <c r="B67" s="23" t="s">
        <v>5</v>
      </c>
      <c r="C67" s="22" t="s">
        <v>6</v>
      </c>
      <c r="D67" s="105">
        <v>2</v>
      </c>
      <c r="E67" s="105">
        <v>0</v>
      </c>
      <c r="F67" s="105">
        <v>0</v>
      </c>
      <c r="G67" s="105">
        <f>D67*3+E67*2+F67*1</f>
        <v>6</v>
      </c>
      <c r="H67" s="75"/>
      <c r="I67" s="81"/>
      <c r="J67" s="71"/>
      <c r="K67" s="73"/>
      <c r="L67" s="73"/>
      <c r="M67" s="46"/>
      <c r="N67" s="46"/>
      <c r="O67" s="17"/>
    </row>
    <row r="68" spans="1:15" s="1" customFormat="1" ht="15" customHeight="1" x14ac:dyDescent="0.2">
      <c r="A68" s="22" t="s">
        <v>10</v>
      </c>
      <c r="B68" s="105" t="s">
        <v>11</v>
      </c>
      <c r="C68" s="22" t="s">
        <v>12</v>
      </c>
      <c r="D68" s="105">
        <v>0</v>
      </c>
      <c r="E68" s="105">
        <v>1</v>
      </c>
      <c r="F68" s="105">
        <v>3</v>
      </c>
      <c r="G68" s="105">
        <f>D68*3+E68*2+F68*1</f>
        <v>5</v>
      </c>
      <c r="H68" s="75"/>
      <c r="I68" s="74"/>
      <c r="J68" s="75"/>
      <c r="K68" s="54"/>
      <c r="L68" s="54"/>
      <c r="M68" s="46"/>
      <c r="N68" s="46"/>
      <c r="O68" s="17"/>
    </row>
    <row r="69" spans="1:15" s="1" customFormat="1" ht="15" customHeight="1" x14ac:dyDescent="0.2">
      <c r="A69" s="22" t="s">
        <v>126</v>
      </c>
      <c r="B69" s="105" t="s">
        <v>127</v>
      </c>
      <c r="C69" s="22" t="s">
        <v>35</v>
      </c>
      <c r="D69" s="105">
        <v>0</v>
      </c>
      <c r="E69" s="105">
        <v>1</v>
      </c>
      <c r="F69" s="105">
        <v>3</v>
      </c>
      <c r="G69" s="105">
        <f>D69*3+E69*2+F69*1</f>
        <v>5</v>
      </c>
      <c r="H69" s="75"/>
      <c r="I69" s="75"/>
      <c r="J69" s="75"/>
      <c r="K69" s="54"/>
      <c r="L69" s="54"/>
      <c r="M69" s="82"/>
      <c r="N69" s="82"/>
      <c r="O69" s="17"/>
    </row>
    <row r="70" spans="1:15" s="1" customFormat="1" ht="15" customHeight="1" x14ac:dyDescent="0.2">
      <c r="A70" s="3"/>
      <c r="B70" s="24"/>
      <c r="C70" s="25" t="s">
        <v>7</v>
      </c>
      <c r="D70" s="26">
        <f>SUM(D67:D69)</f>
        <v>2</v>
      </c>
      <c r="E70" s="26">
        <f>SUM(E67:E69)</f>
        <v>2</v>
      </c>
      <c r="F70" s="26">
        <f>SUM(F67:F69)</f>
        <v>6</v>
      </c>
      <c r="G70" s="26">
        <f>SUM(G67:G69)</f>
        <v>16</v>
      </c>
      <c r="H70" s="75"/>
      <c r="I70" s="75"/>
      <c r="J70" s="75"/>
      <c r="K70" s="54"/>
      <c r="L70" s="54"/>
      <c r="M70" s="82"/>
      <c r="N70" s="82"/>
      <c r="O70" s="17"/>
    </row>
    <row r="71" spans="1:15" s="1" customFormat="1" ht="15" customHeight="1" x14ac:dyDescent="0.2">
      <c r="A71" s="22" t="s">
        <v>40</v>
      </c>
      <c r="B71" s="105" t="s">
        <v>8</v>
      </c>
      <c r="C71" s="22" t="s">
        <v>9</v>
      </c>
      <c r="D71" s="105">
        <v>2</v>
      </c>
      <c r="E71" s="105">
        <v>0</v>
      </c>
      <c r="F71" s="105">
        <v>1</v>
      </c>
      <c r="G71" s="105">
        <f>D71*3+E71*2+F71*1</f>
        <v>7</v>
      </c>
      <c r="H71" s="75"/>
      <c r="I71" s="75"/>
      <c r="J71" s="75"/>
      <c r="K71" s="54"/>
      <c r="L71" s="54"/>
      <c r="M71" s="82"/>
      <c r="N71" s="82"/>
      <c r="O71" s="17"/>
    </row>
    <row r="72" spans="1:15" s="1" customFormat="1" ht="15" customHeight="1" x14ac:dyDescent="0.2">
      <c r="A72" s="22"/>
      <c r="B72" s="105"/>
      <c r="C72" s="27" t="s">
        <v>7</v>
      </c>
      <c r="D72" s="103">
        <f>SUM(D70:D71)</f>
        <v>4</v>
      </c>
      <c r="E72" s="103">
        <f>SUM(E70:E71)</f>
        <v>2</v>
      </c>
      <c r="F72" s="103">
        <f>SUM(F70:F71)</f>
        <v>7</v>
      </c>
      <c r="G72" s="103">
        <f>SUM(G70:G71)</f>
        <v>23</v>
      </c>
      <c r="H72" s="75"/>
      <c r="I72" s="75"/>
      <c r="J72" s="75"/>
      <c r="K72" s="54"/>
      <c r="L72" s="54"/>
      <c r="M72" s="82"/>
      <c r="N72" s="82"/>
      <c r="O72" s="17"/>
    </row>
    <row r="73" spans="1:15" s="1" customFormat="1" ht="15" customHeight="1" x14ac:dyDescent="0.2">
      <c r="A73" s="130" t="s">
        <v>36</v>
      </c>
      <c r="B73" s="130"/>
      <c r="C73" s="130"/>
      <c r="D73" s="130"/>
      <c r="E73" s="130"/>
      <c r="F73" s="130"/>
      <c r="G73" s="130"/>
      <c r="H73" s="46"/>
      <c r="I73" s="46"/>
      <c r="J73" s="46"/>
      <c r="K73" s="46"/>
      <c r="L73" s="46"/>
      <c r="M73" s="46"/>
      <c r="N73" s="46"/>
      <c r="O73" s="17"/>
    </row>
    <row r="74" spans="1:15" s="1" customFormat="1" ht="15" customHeight="1" x14ac:dyDescent="0.2">
      <c r="A74" s="130" t="s">
        <v>37</v>
      </c>
      <c r="B74" s="130"/>
      <c r="C74" s="130"/>
      <c r="D74" s="130"/>
      <c r="E74" s="130"/>
      <c r="F74" s="130"/>
      <c r="G74" s="130"/>
      <c r="H74" s="46"/>
      <c r="I74" s="46"/>
      <c r="J74" s="46"/>
      <c r="K74" s="46"/>
      <c r="L74" s="46"/>
      <c r="M74" s="46"/>
      <c r="N74" s="46"/>
      <c r="O74" s="17"/>
    </row>
    <row r="75" spans="1:15" s="1" customFormat="1" ht="15" customHeight="1" x14ac:dyDescent="0.2">
      <c r="A75" s="120" t="s">
        <v>46</v>
      </c>
      <c r="B75" s="121"/>
      <c r="C75" s="121"/>
      <c r="D75" s="121"/>
      <c r="E75" s="121"/>
      <c r="F75" s="121"/>
      <c r="G75" s="122"/>
      <c r="H75" s="146"/>
      <c r="I75" s="146"/>
      <c r="J75" s="146"/>
      <c r="K75" s="146"/>
      <c r="L75" s="146"/>
      <c r="M75" s="146"/>
      <c r="N75" s="146"/>
      <c r="O75" s="17"/>
    </row>
    <row r="76" spans="1:15" s="1" customFormat="1" ht="15" customHeight="1" x14ac:dyDescent="0.2">
      <c r="A76" s="22" t="s">
        <v>243</v>
      </c>
      <c r="B76" s="105" t="s">
        <v>242</v>
      </c>
      <c r="C76" s="22" t="s">
        <v>56</v>
      </c>
      <c r="D76" s="105">
        <v>3</v>
      </c>
      <c r="E76" s="105">
        <v>1</v>
      </c>
      <c r="F76" s="105">
        <v>2</v>
      </c>
      <c r="G76" s="105">
        <f>D76*3+E76*2+F76*1</f>
        <v>13</v>
      </c>
      <c r="H76" s="83"/>
      <c r="I76" s="83"/>
      <c r="J76" s="83"/>
      <c r="K76" s="83"/>
      <c r="L76" s="83"/>
      <c r="M76" s="83"/>
      <c r="N76" s="83"/>
      <c r="O76" s="17"/>
    </row>
    <row r="77" spans="1:15" s="1" customFormat="1" ht="15" customHeight="1" x14ac:dyDescent="0.2">
      <c r="A77" s="22" t="s">
        <v>240</v>
      </c>
      <c r="B77" s="105" t="s">
        <v>241</v>
      </c>
      <c r="C77" s="22" t="s">
        <v>57</v>
      </c>
      <c r="D77" s="105">
        <v>2</v>
      </c>
      <c r="E77" s="105">
        <v>1</v>
      </c>
      <c r="F77" s="105">
        <v>2</v>
      </c>
      <c r="G77" s="105">
        <f t="shared" ref="G77:G81" si="0">D77*3+E77*2+F77*1</f>
        <v>10</v>
      </c>
      <c r="H77" s="83"/>
      <c r="I77" s="83"/>
      <c r="J77" s="83"/>
      <c r="K77" s="83"/>
      <c r="L77" s="83"/>
      <c r="M77" s="83"/>
      <c r="N77" s="83"/>
      <c r="O77" s="17"/>
    </row>
    <row r="78" spans="1:15" s="1" customFormat="1" ht="15" customHeight="1" x14ac:dyDescent="0.2">
      <c r="A78" s="22" t="s">
        <v>244</v>
      </c>
      <c r="B78" s="105" t="s">
        <v>251</v>
      </c>
      <c r="C78" s="22" t="s">
        <v>58</v>
      </c>
      <c r="D78" s="105">
        <v>3</v>
      </c>
      <c r="E78" s="105">
        <v>1</v>
      </c>
      <c r="F78" s="105">
        <v>0</v>
      </c>
      <c r="G78" s="105">
        <f t="shared" si="0"/>
        <v>11</v>
      </c>
      <c r="H78" s="84"/>
      <c r="I78" s="84"/>
      <c r="J78" s="84"/>
      <c r="K78" s="84"/>
      <c r="L78" s="84"/>
      <c r="M78" s="84"/>
      <c r="N78" s="84"/>
      <c r="O78" s="17"/>
    </row>
    <row r="79" spans="1:15" s="1" customFormat="1" ht="15" customHeight="1" x14ac:dyDescent="0.2">
      <c r="A79" s="22" t="s">
        <v>245</v>
      </c>
      <c r="B79" s="105" t="s">
        <v>250</v>
      </c>
      <c r="C79" s="22" t="s">
        <v>218</v>
      </c>
      <c r="D79" s="105">
        <v>3</v>
      </c>
      <c r="E79" s="105">
        <v>1</v>
      </c>
      <c r="F79" s="105">
        <v>2</v>
      </c>
      <c r="G79" s="105">
        <f t="shared" si="0"/>
        <v>13</v>
      </c>
      <c r="H79" s="83"/>
      <c r="I79" s="83"/>
      <c r="J79" s="83"/>
      <c r="K79" s="83"/>
      <c r="L79" s="83"/>
      <c r="M79" s="83"/>
      <c r="N79" s="83"/>
      <c r="O79" s="17"/>
    </row>
    <row r="80" spans="1:15" s="1" customFormat="1" ht="15" customHeight="1" x14ac:dyDescent="0.2">
      <c r="A80" s="22" t="s">
        <v>246</v>
      </c>
      <c r="B80" s="105" t="s">
        <v>248</v>
      </c>
      <c r="C80" s="22" t="s">
        <v>59</v>
      </c>
      <c r="D80" s="105">
        <v>0</v>
      </c>
      <c r="E80" s="105">
        <v>0</v>
      </c>
      <c r="F80" s="105">
        <v>3</v>
      </c>
      <c r="G80" s="105">
        <f t="shared" si="0"/>
        <v>3</v>
      </c>
      <c r="H80" s="83"/>
      <c r="I80" s="83"/>
      <c r="J80" s="83"/>
      <c r="K80" s="83"/>
      <c r="L80" s="83"/>
      <c r="M80" s="83"/>
      <c r="N80" s="83"/>
      <c r="O80" s="17"/>
    </row>
    <row r="81" spans="1:15" s="1" customFormat="1" ht="15" customHeight="1" x14ac:dyDescent="0.2">
      <c r="A81" s="22" t="s">
        <v>247</v>
      </c>
      <c r="B81" s="105" t="s">
        <v>249</v>
      </c>
      <c r="C81" s="22" t="s">
        <v>4</v>
      </c>
      <c r="D81" s="105">
        <v>1</v>
      </c>
      <c r="E81" s="105">
        <v>0</v>
      </c>
      <c r="F81" s="105">
        <v>3</v>
      </c>
      <c r="G81" s="105">
        <f t="shared" si="0"/>
        <v>6</v>
      </c>
      <c r="H81" s="83"/>
      <c r="I81" s="83"/>
      <c r="J81" s="83"/>
      <c r="K81" s="83"/>
      <c r="L81" s="83"/>
      <c r="M81" s="83"/>
      <c r="N81" s="83"/>
      <c r="O81" s="17"/>
    </row>
    <row r="82" spans="1:15" s="10" customFormat="1" ht="15" customHeight="1" x14ac:dyDescent="0.2">
      <c r="A82" s="22"/>
      <c r="B82" s="105"/>
      <c r="C82" s="27" t="s">
        <v>7</v>
      </c>
      <c r="D82" s="103">
        <f>SUM(D76:D81)</f>
        <v>12</v>
      </c>
      <c r="E82" s="103">
        <f t="shared" ref="E82:G82" si="1">SUM(E76:E81)</f>
        <v>4</v>
      </c>
      <c r="F82" s="103">
        <f t="shared" si="1"/>
        <v>12</v>
      </c>
      <c r="G82" s="103">
        <f t="shared" si="1"/>
        <v>56</v>
      </c>
      <c r="H82" s="78"/>
      <c r="I82" s="78"/>
      <c r="J82" s="78"/>
      <c r="K82" s="78"/>
      <c r="L82" s="78"/>
      <c r="M82" s="78"/>
      <c r="N82" s="78"/>
      <c r="O82" s="38"/>
    </row>
    <row r="83" spans="1:15" s="1" customFormat="1" ht="15" customHeight="1" x14ac:dyDescent="0.2">
      <c r="A83" s="143"/>
      <c r="B83" s="143"/>
      <c r="C83" s="143"/>
      <c r="D83" s="143"/>
      <c r="E83" s="143"/>
      <c r="F83" s="143"/>
      <c r="G83" s="143"/>
      <c r="H83" s="85"/>
      <c r="I83" s="85"/>
      <c r="J83" s="85"/>
      <c r="K83" s="153"/>
      <c r="L83" s="153"/>
      <c r="M83" s="153"/>
      <c r="N83" s="85"/>
      <c r="O83" s="17"/>
    </row>
    <row r="84" spans="1:15" s="1" customFormat="1" ht="15" customHeight="1" x14ac:dyDescent="0.2">
      <c r="A84" s="120" t="s">
        <v>47</v>
      </c>
      <c r="B84" s="121"/>
      <c r="C84" s="121"/>
      <c r="D84" s="121"/>
      <c r="E84" s="121"/>
      <c r="F84" s="121"/>
      <c r="G84" s="122"/>
      <c r="H84" s="86"/>
      <c r="I84" s="86"/>
      <c r="J84" s="86"/>
      <c r="K84" s="87"/>
      <c r="L84" s="87"/>
      <c r="M84" s="87"/>
      <c r="N84" s="87"/>
      <c r="O84" s="17"/>
    </row>
    <row r="85" spans="1:15" s="1" customFormat="1" ht="15" customHeight="1" x14ac:dyDescent="0.2">
      <c r="A85" s="22" t="s">
        <v>259</v>
      </c>
      <c r="B85" s="105" t="s">
        <v>43</v>
      </c>
      <c r="C85" s="22" t="s">
        <v>61</v>
      </c>
      <c r="D85" s="105">
        <v>3</v>
      </c>
      <c r="E85" s="105">
        <v>1</v>
      </c>
      <c r="F85" s="105">
        <v>0</v>
      </c>
      <c r="G85" s="105">
        <f t="shared" ref="G85:G89" si="2">D85*3+E85*2+F85*1</f>
        <v>11</v>
      </c>
      <c r="H85" s="86"/>
      <c r="I85" s="86"/>
      <c r="J85" s="88"/>
      <c r="K85" s="87"/>
      <c r="L85" s="87"/>
      <c r="M85" s="87"/>
      <c r="N85" s="87"/>
      <c r="O85" s="17"/>
    </row>
    <row r="86" spans="1:15" ht="15" customHeight="1" x14ac:dyDescent="0.2">
      <c r="A86" s="22" t="s">
        <v>193</v>
      </c>
      <c r="B86" s="105" t="s">
        <v>192</v>
      </c>
      <c r="C86" s="22" t="s">
        <v>194</v>
      </c>
      <c r="D86" s="105">
        <v>3</v>
      </c>
      <c r="E86" s="105">
        <v>1</v>
      </c>
      <c r="F86" s="105">
        <v>0</v>
      </c>
      <c r="G86" s="105">
        <f t="shared" si="2"/>
        <v>11</v>
      </c>
      <c r="H86" s="89"/>
      <c r="I86" s="89"/>
      <c r="J86" s="90"/>
      <c r="K86" s="91"/>
      <c r="L86" s="91"/>
      <c r="M86" s="91"/>
      <c r="N86" s="91"/>
      <c r="O86" s="13"/>
    </row>
    <row r="87" spans="1:15" ht="15" customHeight="1" x14ac:dyDescent="0.2">
      <c r="A87" s="22" t="s">
        <v>258</v>
      </c>
      <c r="B87" s="105" t="s">
        <v>252</v>
      </c>
      <c r="C87" s="22" t="s">
        <v>299</v>
      </c>
      <c r="D87" s="105">
        <v>3</v>
      </c>
      <c r="E87" s="105">
        <v>1</v>
      </c>
      <c r="F87" s="105">
        <v>2</v>
      </c>
      <c r="G87" s="105">
        <f t="shared" si="2"/>
        <v>13</v>
      </c>
      <c r="H87" s="89"/>
      <c r="I87" s="89"/>
      <c r="J87" s="90"/>
      <c r="K87" s="91"/>
      <c r="L87" s="91"/>
      <c r="M87" s="91"/>
      <c r="N87" s="91"/>
      <c r="O87" s="13"/>
    </row>
    <row r="88" spans="1:15" ht="15" customHeight="1" x14ac:dyDescent="0.2">
      <c r="A88" s="22" t="s">
        <v>257</v>
      </c>
      <c r="B88" s="105" t="s">
        <v>253</v>
      </c>
      <c r="C88" s="22" t="s">
        <v>62</v>
      </c>
      <c r="D88" s="105">
        <v>3</v>
      </c>
      <c r="E88" s="105">
        <v>1</v>
      </c>
      <c r="F88" s="105">
        <v>2</v>
      </c>
      <c r="G88" s="105">
        <f t="shared" si="2"/>
        <v>13</v>
      </c>
      <c r="H88" s="89"/>
      <c r="I88" s="89"/>
      <c r="J88" s="90"/>
      <c r="K88" s="91"/>
      <c r="L88" s="91"/>
      <c r="M88" s="91"/>
      <c r="N88" s="91"/>
      <c r="O88" s="13"/>
    </row>
    <row r="89" spans="1:15" ht="15" customHeight="1" x14ac:dyDescent="0.2">
      <c r="A89" s="22" t="s">
        <v>260</v>
      </c>
      <c r="B89" s="105" t="s">
        <v>254</v>
      </c>
      <c r="C89" s="22" t="s">
        <v>63</v>
      </c>
      <c r="D89" s="105">
        <v>0</v>
      </c>
      <c r="E89" s="105">
        <v>0</v>
      </c>
      <c r="F89" s="105">
        <v>3</v>
      </c>
      <c r="G89" s="105">
        <f t="shared" si="2"/>
        <v>3</v>
      </c>
      <c r="H89" s="89"/>
      <c r="I89" s="89"/>
      <c r="J89" s="90"/>
      <c r="K89" s="91"/>
      <c r="L89" s="91"/>
      <c r="M89" s="91"/>
      <c r="N89" s="91"/>
      <c r="O89" s="13"/>
    </row>
    <row r="90" spans="1:15" x14ac:dyDescent="0.2">
      <c r="A90" s="22" t="s">
        <v>274</v>
      </c>
      <c r="B90" s="105" t="s">
        <v>255</v>
      </c>
      <c r="C90" s="22" t="s">
        <v>215</v>
      </c>
      <c r="D90" s="127">
        <v>2</v>
      </c>
      <c r="E90" s="127">
        <v>1</v>
      </c>
      <c r="F90" s="127">
        <v>0</v>
      </c>
      <c r="G90" s="127">
        <v>8</v>
      </c>
      <c r="H90" s="89"/>
      <c r="I90" s="89"/>
      <c r="J90" s="90"/>
      <c r="K90" s="91"/>
      <c r="L90" s="91"/>
      <c r="M90" s="91"/>
      <c r="N90" s="91"/>
      <c r="O90" s="13"/>
    </row>
    <row r="91" spans="1:15" ht="15" customHeight="1" x14ac:dyDescent="0.2">
      <c r="A91" s="22" t="s">
        <v>275</v>
      </c>
      <c r="B91" s="105" t="s">
        <v>256</v>
      </c>
      <c r="C91" s="22" t="s">
        <v>216</v>
      </c>
      <c r="D91" s="127"/>
      <c r="E91" s="127"/>
      <c r="F91" s="127"/>
      <c r="G91" s="127">
        <v>8</v>
      </c>
      <c r="H91" s="89"/>
      <c r="I91" s="89"/>
      <c r="J91" s="90"/>
      <c r="K91" s="91"/>
      <c r="L91" s="91"/>
      <c r="M91" s="91"/>
      <c r="N91" s="91"/>
      <c r="O91" s="13"/>
    </row>
    <row r="92" spans="1:15" ht="15" customHeight="1" x14ac:dyDescent="0.2">
      <c r="A92" s="22"/>
      <c r="B92" s="105"/>
      <c r="C92" s="27" t="s">
        <v>64</v>
      </c>
      <c r="D92" s="103">
        <f>SUM(D85:D91)</f>
        <v>14</v>
      </c>
      <c r="E92" s="103">
        <f t="shared" ref="E92:F92" si="3">SUM(E85:E91)</f>
        <v>5</v>
      </c>
      <c r="F92" s="103">
        <f t="shared" si="3"/>
        <v>7</v>
      </c>
      <c r="G92" s="103">
        <v>59</v>
      </c>
      <c r="H92" s="89"/>
      <c r="I92" s="89"/>
      <c r="J92" s="90"/>
      <c r="K92" s="91"/>
      <c r="L92" s="91"/>
      <c r="M92" s="91"/>
      <c r="N92" s="91"/>
      <c r="O92" s="13"/>
    </row>
    <row r="93" spans="1:15" ht="15" customHeight="1" x14ac:dyDescent="0.2">
      <c r="A93" s="152" t="s">
        <v>125</v>
      </c>
      <c r="B93" s="152"/>
      <c r="C93" s="152"/>
      <c r="D93" s="152"/>
      <c r="E93" s="152"/>
      <c r="F93" s="152"/>
      <c r="G93" s="152"/>
      <c r="H93" s="89"/>
      <c r="I93" s="89"/>
      <c r="J93" s="90"/>
      <c r="K93" s="91"/>
      <c r="L93" s="91"/>
      <c r="M93" s="91"/>
      <c r="N93" s="91"/>
      <c r="O93" s="13"/>
    </row>
    <row r="94" spans="1:15" ht="15" customHeight="1" x14ac:dyDescent="0.2">
      <c r="A94" s="120" t="s">
        <v>48</v>
      </c>
      <c r="B94" s="121"/>
      <c r="C94" s="121"/>
      <c r="D94" s="121"/>
      <c r="E94" s="121"/>
      <c r="F94" s="121"/>
      <c r="G94" s="122"/>
      <c r="H94" s="89"/>
      <c r="I94" s="89"/>
      <c r="J94" s="90"/>
      <c r="K94" s="91"/>
      <c r="L94" s="91"/>
      <c r="M94" s="91"/>
      <c r="N94" s="91"/>
      <c r="O94" s="13"/>
    </row>
    <row r="95" spans="1:15" ht="15" customHeight="1" x14ac:dyDescent="0.2">
      <c r="A95" s="22" t="s">
        <v>261</v>
      </c>
      <c r="B95" s="105" t="s">
        <v>265</v>
      </c>
      <c r="C95" s="22" t="s">
        <v>65</v>
      </c>
      <c r="D95" s="105">
        <v>3</v>
      </c>
      <c r="E95" s="105">
        <v>1</v>
      </c>
      <c r="F95" s="105">
        <v>0</v>
      </c>
      <c r="G95" s="105">
        <f t="shared" ref="G95:G99" si="4">D95*3+E95*2+F95*1</f>
        <v>11</v>
      </c>
      <c r="H95" s="89"/>
      <c r="I95" s="89"/>
      <c r="J95" s="90"/>
      <c r="K95" s="91"/>
      <c r="L95" s="91"/>
      <c r="M95" s="91"/>
      <c r="N95" s="91"/>
      <c r="O95" s="13"/>
    </row>
    <row r="96" spans="1:15" ht="15" customHeight="1" x14ac:dyDescent="0.2">
      <c r="A96" s="22" t="s">
        <v>238</v>
      </c>
      <c r="B96" s="105" t="s">
        <v>264</v>
      </c>
      <c r="C96" s="22" t="s">
        <v>239</v>
      </c>
      <c r="D96" s="105">
        <v>3</v>
      </c>
      <c r="E96" s="105">
        <v>1</v>
      </c>
      <c r="F96" s="105">
        <v>0</v>
      </c>
      <c r="G96" s="105">
        <f t="shared" si="4"/>
        <v>11</v>
      </c>
      <c r="H96" s="89"/>
      <c r="I96" s="89"/>
      <c r="J96" s="90"/>
      <c r="K96" s="91"/>
      <c r="L96" s="91"/>
      <c r="M96" s="91"/>
      <c r="N96" s="91"/>
      <c r="O96" s="13"/>
    </row>
    <row r="97" spans="1:15" ht="15" customHeight="1" x14ac:dyDescent="0.2">
      <c r="A97" s="22" t="s">
        <v>262</v>
      </c>
      <c r="B97" s="105" t="s">
        <v>263</v>
      </c>
      <c r="C97" s="22" t="s">
        <v>66</v>
      </c>
      <c r="D97" s="105">
        <v>3</v>
      </c>
      <c r="E97" s="105">
        <v>0</v>
      </c>
      <c r="F97" s="105">
        <v>2</v>
      </c>
      <c r="G97" s="105">
        <f t="shared" si="4"/>
        <v>11</v>
      </c>
      <c r="H97" s="89"/>
      <c r="I97" s="89"/>
      <c r="J97" s="90"/>
      <c r="K97" s="91"/>
      <c r="L97" s="91"/>
      <c r="M97" s="91"/>
      <c r="N97" s="91"/>
      <c r="O97" s="13"/>
    </row>
    <row r="98" spans="1:15" ht="15" customHeight="1" x14ac:dyDescent="0.2">
      <c r="A98" s="22" t="s">
        <v>266</v>
      </c>
      <c r="B98" s="105" t="s">
        <v>269</v>
      </c>
      <c r="C98" s="22" t="s">
        <v>67</v>
      </c>
      <c r="D98" s="105">
        <v>3</v>
      </c>
      <c r="E98" s="105">
        <v>1</v>
      </c>
      <c r="F98" s="105">
        <v>2</v>
      </c>
      <c r="G98" s="105">
        <f t="shared" si="4"/>
        <v>13</v>
      </c>
      <c r="H98" s="89"/>
      <c r="I98" s="89"/>
      <c r="J98" s="90"/>
      <c r="K98" s="91"/>
      <c r="L98" s="91"/>
      <c r="M98" s="91"/>
      <c r="N98" s="91"/>
      <c r="O98" s="13"/>
    </row>
    <row r="99" spans="1:15" ht="15" customHeight="1" x14ac:dyDescent="0.2">
      <c r="A99" s="22" t="s">
        <v>267</v>
      </c>
      <c r="B99" s="105" t="s">
        <v>268</v>
      </c>
      <c r="C99" s="22" t="s">
        <v>68</v>
      </c>
      <c r="D99" s="105">
        <v>1</v>
      </c>
      <c r="E99" s="105">
        <v>0</v>
      </c>
      <c r="F99" s="105">
        <v>3</v>
      </c>
      <c r="G99" s="105">
        <f t="shared" si="4"/>
        <v>6</v>
      </c>
      <c r="H99" s="89"/>
      <c r="I99" s="89"/>
      <c r="J99" s="90"/>
      <c r="K99" s="91"/>
      <c r="L99" s="91"/>
      <c r="M99" s="91"/>
      <c r="N99" s="91"/>
      <c r="O99" s="13"/>
    </row>
    <row r="100" spans="1:15" ht="15" customHeight="1" x14ac:dyDescent="0.2">
      <c r="A100" s="22" t="s">
        <v>272</v>
      </c>
      <c r="B100" s="105" t="s">
        <v>270</v>
      </c>
      <c r="C100" s="22" t="s">
        <v>219</v>
      </c>
      <c r="D100" s="127">
        <v>2</v>
      </c>
      <c r="E100" s="127">
        <v>1</v>
      </c>
      <c r="F100" s="127">
        <v>0</v>
      </c>
      <c r="G100" s="127">
        <v>8</v>
      </c>
      <c r="H100" s="89"/>
      <c r="I100" s="89"/>
      <c r="J100" s="90"/>
      <c r="K100" s="91"/>
      <c r="L100" s="91"/>
      <c r="M100" s="91"/>
      <c r="N100" s="91"/>
      <c r="O100" s="13"/>
    </row>
    <row r="101" spans="1:15" s="1" customFormat="1" ht="15" customHeight="1" x14ac:dyDescent="0.2">
      <c r="A101" s="22" t="s">
        <v>273</v>
      </c>
      <c r="B101" s="105" t="s">
        <v>271</v>
      </c>
      <c r="C101" s="22" t="s">
        <v>220</v>
      </c>
      <c r="D101" s="127"/>
      <c r="E101" s="127"/>
      <c r="F101" s="127"/>
      <c r="G101" s="127">
        <v>8</v>
      </c>
      <c r="H101" s="92"/>
      <c r="I101" s="46"/>
      <c r="J101" s="46"/>
      <c r="K101" s="46"/>
      <c r="L101" s="46"/>
      <c r="M101" s="46"/>
      <c r="N101" s="46"/>
      <c r="O101" s="17"/>
    </row>
    <row r="102" spans="1:15" s="1" customFormat="1" ht="15" customHeight="1" x14ac:dyDescent="0.2">
      <c r="A102" s="22"/>
      <c r="B102" s="105"/>
      <c r="C102" s="27" t="s">
        <v>39</v>
      </c>
      <c r="D102" s="103">
        <f>SUM(D95:D101)</f>
        <v>15</v>
      </c>
      <c r="E102" s="103">
        <f t="shared" ref="E102:F102" si="5">SUM(E95:E101)</f>
        <v>4</v>
      </c>
      <c r="F102" s="103">
        <f t="shared" si="5"/>
        <v>7</v>
      </c>
      <c r="G102" s="103">
        <v>60</v>
      </c>
      <c r="H102" s="92"/>
      <c r="I102" s="46"/>
      <c r="J102" s="46"/>
      <c r="K102" s="46"/>
      <c r="L102" s="46"/>
      <c r="M102" s="46"/>
      <c r="N102" s="46"/>
      <c r="O102" s="17"/>
    </row>
    <row r="103" spans="1:15" s="1" customFormat="1" ht="15" customHeight="1" x14ac:dyDescent="0.2">
      <c r="A103" s="147" t="s">
        <v>217</v>
      </c>
      <c r="B103" s="147"/>
      <c r="C103" s="147"/>
      <c r="D103" s="147"/>
      <c r="E103" s="147"/>
      <c r="F103" s="147"/>
      <c r="G103" s="147"/>
      <c r="H103" s="92"/>
      <c r="I103" s="46"/>
      <c r="J103" s="46"/>
      <c r="K103" s="46"/>
      <c r="L103" s="46"/>
      <c r="M103" s="46"/>
      <c r="N103" s="46"/>
      <c r="O103" s="17"/>
    </row>
    <row r="104" spans="1:15" ht="15" customHeight="1" x14ac:dyDescent="0.2">
      <c r="A104" s="151"/>
      <c r="B104" s="151"/>
      <c r="C104" s="151"/>
      <c r="D104" s="151"/>
      <c r="E104" s="151"/>
      <c r="F104" s="151"/>
      <c r="G104" s="151"/>
      <c r="H104" s="4"/>
      <c r="I104" s="4"/>
      <c r="J104" s="4"/>
      <c r="K104" s="4"/>
      <c r="L104" s="4"/>
      <c r="M104" s="4"/>
      <c r="N104" s="4"/>
      <c r="O104" s="13"/>
    </row>
    <row r="105" spans="1:15" s="1" customFormat="1" ht="15" customHeight="1" x14ac:dyDescent="0.2">
      <c r="A105" s="120" t="s">
        <v>49</v>
      </c>
      <c r="B105" s="121"/>
      <c r="C105" s="121"/>
      <c r="D105" s="121"/>
      <c r="E105" s="121"/>
      <c r="F105" s="121"/>
      <c r="G105" s="122"/>
      <c r="H105" s="46"/>
      <c r="I105" s="46"/>
      <c r="J105" s="46"/>
      <c r="K105" s="46"/>
      <c r="L105" s="46"/>
      <c r="M105" s="46"/>
      <c r="N105" s="46"/>
      <c r="O105" s="17"/>
    </row>
    <row r="106" spans="1:15" s="9" customFormat="1" ht="15" customHeight="1" x14ac:dyDescent="0.2">
      <c r="A106" s="22" t="s">
        <v>277</v>
      </c>
      <c r="B106" s="105" t="s">
        <v>276</v>
      </c>
      <c r="C106" s="22" t="s">
        <v>42</v>
      </c>
      <c r="D106" s="105">
        <v>3</v>
      </c>
      <c r="E106" s="105">
        <v>1</v>
      </c>
      <c r="F106" s="105">
        <v>0</v>
      </c>
      <c r="G106" s="105">
        <f t="shared" ref="G106:G111" si="6">D106*3+E106*2+F106*1</f>
        <v>11</v>
      </c>
      <c r="H106" s="93"/>
      <c r="I106" s="93"/>
      <c r="J106" s="93"/>
      <c r="K106" s="93"/>
      <c r="L106" s="93"/>
      <c r="M106" s="93"/>
      <c r="N106" s="93"/>
      <c r="O106" s="18"/>
    </row>
    <row r="107" spans="1:15" s="1" customFormat="1" ht="15" customHeight="1" x14ac:dyDescent="0.2">
      <c r="A107" s="22" t="s">
        <v>285</v>
      </c>
      <c r="B107" s="105" t="s">
        <v>281</v>
      </c>
      <c r="C107" s="22" t="s">
        <v>69</v>
      </c>
      <c r="D107" s="105">
        <v>3</v>
      </c>
      <c r="E107" s="105">
        <v>1</v>
      </c>
      <c r="F107" s="105">
        <v>2</v>
      </c>
      <c r="G107" s="105">
        <f t="shared" si="6"/>
        <v>13</v>
      </c>
      <c r="H107" s="46"/>
      <c r="I107" s="46"/>
      <c r="J107" s="46"/>
      <c r="K107" s="46"/>
      <c r="L107" s="46"/>
      <c r="M107" s="46"/>
      <c r="N107" s="46"/>
      <c r="O107" s="17"/>
    </row>
    <row r="108" spans="1:15" s="1" customFormat="1" ht="15" customHeight="1" x14ac:dyDescent="0.2">
      <c r="A108" s="22" t="s">
        <v>284</v>
      </c>
      <c r="B108" s="105" t="s">
        <v>280</v>
      </c>
      <c r="C108" s="22" t="s">
        <v>70</v>
      </c>
      <c r="D108" s="105">
        <v>3</v>
      </c>
      <c r="E108" s="105">
        <v>1</v>
      </c>
      <c r="F108" s="105">
        <v>2</v>
      </c>
      <c r="G108" s="105">
        <f t="shared" si="6"/>
        <v>13</v>
      </c>
      <c r="H108" s="46"/>
      <c r="I108" s="46"/>
      <c r="J108" s="46"/>
      <c r="K108" s="46"/>
      <c r="L108" s="46"/>
      <c r="M108" s="46"/>
      <c r="N108" s="46"/>
      <c r="O108" s="17"/>
    </row>
    <row r="109" spans="1:15" s="1" customFormat="1" ht="15" customHeight="1" x14ac:dyDescent="0.2">
      <c r="A109" s="22" t="s">
        <v>283</v>
      </c>
      <c r="B109" s="105" t="s">
        <v>279</v>
      </c>
      <c r="C109" s="22" t="s">
        <v>71</v>
      </c>
      <c r="D109" s="105">
        <v>3</v>
      </c>
      <c r="E109" s="105">
        <v>1</v>
      </c>
      <c r="F109" s="105">
        <v>2</v>
      </c>
      <c r="G109" s="105">
        <f t="shared" si="6"/>
        <v>13</v>
      </c>
      <c r="H109" s="46"/>
      <c r="I109" s="46"/>
      <c r="J109" s="46"/>
      <c r="K109" s="46"/>
      <c r="L109" s="46"/>
      <c r="M109" s="46"/>
      <c r="N109" s="46"/>
      <c r="O109" s="17"/>
    </row>
    <row r="110" spans="1:15" s="1" customFormat="1" ht="15" customHeight="1" x14ac:dyDescent="0.2">
      <c r="A110" s="22" t="s">
        <v>289</v>
      </c>
      <c r="B110" s="116" t="s">
        <v>290</v>
      </c>
      <c r="C110" s="22" t="s">
        <v>291</v>
      </c>
      <c r="D110" s="116">
        <v>2</v>
      </c>
      <c r="E110" s="116">
        <v>0</v>
      </c>
      <c r="F110" s="116">
        <v>0</v>
      </c>
      <c r="G110" s="116">
        <f t="shared" si="6"/>
        <v>6</v>
      </c>
      <c r="H110" s="46"/>
      <c r="I110" s="46"/>
      <c r="J110" s="46"/>
      <c r="K110" s="46"/>
      <c r="L110" s="46"/>
      <c r="M110" s="46"/>
      <c r="N110" s="46"/>
      <c r="O110" s="17"/>
    </row>
    <row r="111" spans="1:15" s="1" customFormat="1" ht="15" customHeight="1" x14ac:dyDescent="0.2">
      <c r="A111" s="22" t="s">
        <v>282</v>
      </c>
      <c r="B111" s="105" t="s">
        <v>278</v>
      </c>
      <c r="C111" s="22" t="s">
        <v>38</v>
      </c>
      <c r="D111" s="105">
        <v>0</v>
      </c>
      <c r="E111" s="105">
        <v>0</v>
      </c>
      <c r="F111" s="105">
        <v>5</v>
      </c>
      <c r="G111" s="105">
        <f t="shared" si="6"/>
        <v>5</v>
      </c>
      <c r="H111" s="46"/>
      <c r="I111" s="46"/>
      <c r="J111" s="46"/>
      <c r="K111" s="46"/>
      <c r="L111" s="46"/>
      <c r="M111" s="46"/>
      <c r="N111" s="46"/>
      <c r="O111" s="17"/>
    </row>
    <row r="112" spans="1:15" s="1" customFormat="1" ht="15" customHeight="1" x14ac:dyDescent="0.2">
      <c r="A112" s="22"/>
      <c r="B112" s="105"/>
      <c r="C112" s="27" t="s">
        <v>72</v>
      </c>
      <c r="D112" s="103">
        <f>SUM(D106:D111)</f>
        <v>14</v>
      </c>
      <c r="E112" s="103">
        <f>SUM(E106:E111)</f>
        <v>4</v>
      </c>
      <c r="F112" s="103">
        <f>SUM(F106:F111)</f>
        <v>11</v>
      </c>
      <c r="G112" s="103">
        <f>SUM(G106:G111)</f>
        <v>61</v>
      </c>
      <c r="H112" s="46"/>
      <c r="I112" s="46"/>
      <c r="J112" s="46"/>
      <c r="K112" s="46"/>
      <c r="L112" s="46"/>
      <c r="M112" s="46"/>
      <c r="N112" s="46"/>
      <c r="O112" s="17"/>
    </row>
    <row r="113" spans="1:15" s="1" customFormat="1" ht="15" customHeight="1" x14ac:dyDescent="0.2">
      <c r="A113" s="138"/>
      <c r="B113" s="138"/>
      <c r="C113" s="138"/>
      <c r="D113" s="138"/>
      <c r="E113" s="138"/>
      <c r="F113" s="138"/>
      <c r="G113" s="138"/>
      <c r="H113" s="46"/>
      <c r="I113" s="46"/>
      <c r="J113" s="46"/>
      <c r="K113" s="46"/>
      <c r="L113" s="46"/>
      <c r="M113" s="46"/>
      <c r="N113" s="46"/>
      <c r="O113" s="17"/>
    </row>
    <row r="114" spans="1:15" s="1" customFormat="1" ht="15" customHeight="1" x14ac:dyDescent="0.2">
      <c r="A114" s="120" t="s">
        <v>50</v>
      </c>
      <c r="B114" s="121"/>
      <c r="C114" s="121"/>
      <c r="D114" s="121"/>
      <c r="E114" s="121"/>
      <c r="F114" s="121"/>
      <c r="G114" s="122"/>
      <c r="H114" s="46"/>
      <c r="I114" s="46"/>
      <c r="J114" s="46"/>
      <c r="K114" s="46"/>
      <c r="L114" s="46"/>
      <c r="M114" s="46"/>
      <c r="N114" s="46"/>
      <c r="O114" s="17"/>
    </row>
    <row r="115" spans="1:15" ht="15" customHeight="1" x14ac:dyDescent="0.2">
      <c r="A115" s="22" t="s">
        <v>73</v>
      </c>
      <c r="B115" s="105" t="s">
        <v>74</v>
      </c>
      <c r="C115" s="30" t="s">
        <v>221</v>
      </c>
      <c r="D115" s="105">
        <v>3</v>
      </c>
      <c r="E115" s="105">
        <v>0</v>
      </c>
      <c r="F115" s="105">
        <v>2</v>
      </c>
      <c r="G115" s="105">
        <f t="shared" ref="G115:G120" si="7">D115*3+E115*2+F115*1</f>
        <v>11</v>
      </c>
      <c r="H115" s="4"/>
      <c r="I115" s="4"/>
      <c r="J115" s="4"/>
      <c r="K115" s="4"/>
      <c r="L115" s="4"/>
      <c r="M115" s="4"/>
      <c r="N115" s="4"/>
      <c r="O115" s="13"/>
    </row>
    <row r="116" spans="1:15" ht="15" customHeight="1" x14ac:dyDescent="0.2">
      <c r="A116" s="22" t="s">
        <v>75</v>
      </c>
      <c r="B116" s="105" t="s">
        <v>76</v>
      </c>
      <c r="C116" s="22" t="s">
        <v>77</v>
      </c>
      <c r="D116" s="105">
        <v>3</v>
      </c>
      <c r="E116" s="105">
        <v>0</v>
      </c>
      <c r="F116" s="105">
        <v>2</v>
      </c>
      <c r="G116" s="105">
        <f t="shared" si="7"/>
        <v>11</v>
      </c>
      <c r="H116" s="94"/>
      <c r="I116" s="95"/>
      <c r="J116" s="95"/>
      <c r="K116" s="4"/>
      <c r="L116" s="4"/>
      <c r="M116" s="4"/>
      <c r="N116" s="4"/>
      <c r="O116" s="13"/>
    </row>
    <row r="117" spans="1:15" ht="15" customHeight="1" x14ac:dyDescent="0.2">
      <c r="A117" s="22" t="s">
        <v>78</v>
      </c>
      <c r="B117" s="105" t="s">
        <v>79</v>
      </c>
      <c r="C117" s="22" t="s">
        <v>80</v>
      </c>
      <c r="D117" s="105">
        <v>3</v>
      </c>
      <c r="E117" s="105">
        <v>0</v>
      </c>
      <c r="F117" s="105">
        <v>2</v>
      </c>
      <c r="G117" s="105">
        <f t="shared" si="7"/>
        <v>11</v>
      </c>
      <c r="H117" s="4"/>
      <c r="I117" s="4"/>
      <c r="J117" s="4"/>
      <c r="K117" s="4"/>
      <c r="L117" s="4"/>
      <c r="M117" s="4"/>
      <c r="N117" s="4"/>
      <c r="O117" s="13"/>
    </row>
    <row r="118" spans="1:15" ht="15" customHeight="1" x14ac:dyDescent="0.2">
      <c r="A118" s="28" t="s">
        <v>292</v>
      </c>
      <c r="B118" s="117" t="s">
        <v>293</v>
      </c>
      <c r="C118" s="22" t="s">
        <v>294</v>
      </c>
      <c r="D118" s="117">
        <v>3</v>
      </c>
      <c r="E118" s="29">
        <v>0</v>
      </c>
      <c r="F118" s="29">
        <v>0</v>
      </c>
      <c r="G118" s="116">
        <f t="shared" si="7"/>
        <v>9</v>
      </c>
      <c r="H118" s="4"/>
      <c r="I118" s="4"/>
      <c r="J118" s="4"/>
      <c r="K118" s="4"/>
      <c r="L118" s="4"/>
      <c r="M118" s="4"/>
      <c r="N118" s="4"/>
      <c r="O118" s="13"/>
    </row>
    <row r="119" spans="1:15" x14ac:dyDescent="0.2">
      <c r="A119" s="22" t="s">
        <v>148</v>
      </c>
      <c r="B119" s="105" t="s">
        <v>147</v>
      </c>
      <c r="C119" s="22" t="s">
        <v>146</v>
      </c>
      <c r="D119" s="105">
        <v>3</v>
      </c>
      <c r="E119" s="105">
        <v>0</v>
      </c>
      <c r="F119" s="105">
        <v>0</v>
      </c>
      <c r="G119" s="105">
        <f t="shared" si="7"/>
        <v>9</v>
      </c>
      <c r="H119" s="4"/>
      <c r="I119" s="4"/>
      <c r="J119" s="4"/>
      <c r="K119" s="4"/>
      <c r="L119" s="4"/>
      <c r="M119" s="4"/>
      <c r="N119" s="4"/>
      <c r="O119" s="13"/>
    </row>
    <row r="120" spans="1:15" x14ac:dyDescent="0.2">
      <c r="A120" s="32"/>
      <c r="B120" s="103"/>
      <c r="C120" s="27" t="s">
        <v>60</v>
      </c>
      <c r="D120" s="103">
        <f>SUM(D115:D119)</f>
        <v>15</v>
      </c>
      <c r="E120" s="103">
        <f>SUM(E115:E119)</f>
        <v>0</v>
      </c>
      <c r="F120" s="103">
        <f>SUM(F115:F119)</f>
        <v>6</v>
      </c>
      <c r="G120" s="103">
        <f t="shared" si="7"/>
        <v>51</v>
      </c>
      <c r="H120" s="4"/>
      <c r="I120" s="4"/>
      <c r="J120" s="4"/>
      <c r="K120" s="4"/>
      <c r="L120" s="4"/>
      <c r="M120" s="4"/>
      <c r="N120" s="4"/>
      <c r="O120" s="13"/>
    </row>
    <row r="121" spans="1:15" x14ac:dyDescent="0.2">
      <c r="A121" s="22" t="s">
        <v>133</v>
      </c>
      <c r="B121" s="105" t="s">
        <v>134</v>
      </c>
      <c r="C121" s="22" t="s">
        <v>132</v>
      </c>
      <c r="D121" s="105">
        <v>0</v>
      </c>
      <c r="E121" s="105">
        <v>0</v>
      </c>
      <c r="F121" s="105">
        <v>10</v>
      </c>
      <c r="G121" s="105">
        <v>10</v>
      </c>
      <c r="H121" s="4"/>
      <c r="I121" s="4"/>
      <c r="J121" s="4"/>
      <c r="K121" s="4"/>
      <c r="L121" s="4"/>
      <c r="M121" s="4"/>
      <c r="N121" s="4"/>
      <c r="O121" s="13"/>
    </row>
    <row r="122" spans="1:15" ht="14.25" customHeight="1" x14ac:dyDescent="0.2">
      <c r="A122" s="31"/>
      <c r="B122" s="104"/>
      <c r="C122" s="27" t="s">
        <v>144</v>
      </c>
      <c r="D122" s="33"/>
      <c r="E122" s="34"/>
      <c r="F122" s="34"/>
      <c r="G122" s="33">
        <v>61</v>
      </c>
      <c r="H122" s="4"/>
      <c r="I122" s="4"/>
      <c r="J122" s="4"/>
      <c r="K122" s="4"/>
      <c r="L122" s="4"/>
      <c r="M122" s="4"/>
      <c r="N122" s="4"/>
      <c r="O122" s="13"/>
    </row>
    <row r="123" spans="1:15" ht="15" customHeight="1" x14ac:dyDescent="0.2">
      <c r="A123" s="148"/>
      <c r="B123" s="148"/>
      <c r="C123" s="148"/>
      <c r="D123" s="148"/>
      <c r="E123" s="148"/>
      <c r="F123" s="148"/>
      <c r="G123" s="148"/>
      <c r="H123" s="4"/>
      <c r="I123" s="4"/>
      <c r="J123" s="4"/>
      <c r="K123" s="4"/>
      <c r="L123" s="4"/>
      <c r="M123" s="4"/>
      <c r="N123" s="4"/>
      <c r="O123" s="13"/>
    </row>
    <row r="124" spans="1:15" ht="15" customHeight="1" x14ac:dyDescent="0.2">
      <c r="A124" s="120" t="s">
        <v>51</v>
      </c>
      <c r="B124" s="121"/>
      <c r="C124" s="121"/>
      <c r="D124" s="121"/>
      <c r="E124" s="121"/>
      <c r="F124" s="121"/>
      <c r="G124" s="122"/>
      <c r="H124" s="4"/>
      <c r="I124" s="4"/>
      <c r="J124" s="4"/>
      <c r="K124" s="4"/>
      <c r="L124" s="4"/>
      <c r="M124" s="4"/>
      <c r="N124" s="4"/>
      <c r="O124" s="13"/>
    </row>
    <row r="125" spans="1:15" ht="15.75" customHeight="1" x14ac:dyDescent="0.2">
      <c r="A125" s="28" t="s">
        <v>81</v>
      </c>
      <c r="B125" s="104" t="s">
        <v>82</v>
      </c>
      <c r="C125" s="30" t="s">
        <v>83</v>
      </c>
      <c r="D125" s="104">
        <v>3</v>
      </c>
      <c r="E125" s="29">
        <v>0</v>
      </c>
      <c r="F125" s="29">
        <v>2</v>
      </c>
      <c r="G125" s="105">
        <f t="shared" ref="G125:G130" si="8">D125*3+E125*2+F125*1</f>
        <v>11</v>
      </c>
      <c r="H125" s="4"/>
      <c r="I125" s="4"/>
      <c r="J125" s="4"/>
      <c r="K125" s="4"/>
      <c r="L125" s="4"/>
      <c r="M125" s="4"/>
      <c r="N125" s="4"/>
      <c r="O125" s="13"/>
    </row>
    <row r="126" spans="1:15" ht="15.75" customHeight="1" x14ac:dyDescent="0.2">
      <c r="A126" s="28" t="s">
        <v>84</v>
      </c>
      <c r="B126" s="104" t="s">
        <v>85</v>
      </c>
      <c r="C126" s="22" t="s">
        <v>86</v>
      </c>
      <c r="D126" s="104">
        <v>3</v>
      </c>
      <c r="E126" s="29">
        <v>0</v>
      </c>
      <c r="F126" s="29">
        <v>2</v>
      </c>
      <c r="G126" s="105">
        <f t="shared" si="8"/>
        <v>11</v>
      </c>
      <c r="H126" s="4"/>
      <c r="I126" s="4"/>
      <c r="J126" s="4"/>
      <c r="K126" s="4"/>
      <c r="L126" s="4"/>
      <c r="M126" s="4"/>
      <c r="N126" s="4"/>
      <c r="O126" s="13"/>
    </row>
    <row r="127" spans="1:15" ht="15.75" customHeight="1" x14ac:dyDescent="0.2">
      <c r="A127" s="28" t="s">
        <v>295</v>
      </c>
      <c r="B127" s="117" t="s">
        <v>92</v>
      </c>
      <c r="C127" s="30" t="s">
        <v>93</v>
      </c>
      <c r="D127" s="117">
        <v>3</v>
      </c>
      <c r="E127" s="29">
        <v>0</v>
      </c>
      <c r="F127" s="29">
        <v>2</v>
      </c>
      <c r="G127" s="116">
        <f t="shared" si="8"/>
        <v>11</v>
      </c>
      <c r="H127" s="4"/>
      <c r="I127" s="4"/>
      <c r="J127" s="4"/>
      <c r="K127" s="4"/>
      <c r="L127" s="4"/>
      <c r="M127" s="4"/>
      <c r="N127" s="4"/>
      <c r="O127" s="13"/>
    </row>
    <row r="128" spans="1:15" x14ac:dyDescent="0.2">
      <c r="A128" s="1" t="s">
        <v>149</v>
      </c>
      <c r="B128" s="107" t="s">
        <v>149</v>
      </c>
      <c r="C128" s="1" t="s">
        <v>151</v>
      </c>
      <c r="D128" s="104">
        <v>3</v>
      </c>
      <c r="E128" s="104">
        <v>0</v>
      </c>
      <c r="F128" s="104">
        <v>0</v>
      </c>
      <c r="G128" s="105">
        <f t="shared" si="8"/>
        <v>9</v>
      </c>
      <c r="H128" s="4"/>
      <c r="I128" s="4"/>
      <c r="J128" s="4"/>
      <c r="K128" s="4"/>
      <c r="L128" s="4"/>
      <c r="M128" s="4"/>
      <c r="N128" s="4"/>
      <c r="O128" s="13"/>
    </row>
    <row r="129" spans="1:15" ht="15.75" customHeight="1" x14ac:dyDescent="0.2">
      <c r="A129" s="28" t="s">
        <v>150</v>
      </c>
      <c r="B129" s="104" t="s">
        <v>150</v>
      </c>
      <c r="C129" s="30" t="s">
        <v>152</v>
      </c>
      <c r="D129" s="104">
        <v>3</v>
      </c>
      <c r="E129" s="29">
        <v>0</v>
      </c>
      <c r="F129" s="29">
        <v>0</v>
      </c>
      <c r="G129" s="105">
        <f t="shared" si="8"/>
        <v>9</v>
      </c>
      <c r="H129" s="4"/>
      <c r="I129" s="4"/>
      <c r="J129" s="4"/>
      <c r="K129" s="4"/>
      <c r="L129" s="4"/>
      <c r="M129" s="4"/>
      <c r="N129" s="4"/>
      <c r="O129" s="13"/>
    </row>
    <row r="130" spans="1:15" ht="24" x14ac:dyDescent="0.2">
      <c r="A130" s="28" t="s">
        <v>234</v>
      </c>
      <c r="B130" s="29" t="s">
        <v>233</v>
      </c>
      <c r="C130" s="22" t="s">
        <v>232</v>
      </c>
      <c r="D130" s="104">
        <v>0</v>
      </c>
      <c r="E130" s="29">
        <v>0</v>
      </c>
      <c r="F130" s="29">
        <v>10</v>
      </c>
      <c r="G130" s="105">
        <f t="shared" si="8"/>
        <v>10</v>
      </c>
      <c r="H130" s="4"/>
      <c r="I130" s="4"/>
      <c r="J130" s="4"/>
      <c r="K130" s="4"/>
      <c r="L130" s="4"/>
      <c r="M130" s="4"/>
      <c r="N130" s="4"/>
      <c r="O130" s="13"/>
    </row>
    <row r="131" spans="1:15" x14ac:dyDescent="0.2">
      <c r="A131" s="28"/>
      <c r="B131" s="104"/>
      <c r="C131" s="27" t="s">
        <v>39</v>
      </c>
      <c r="D131" s="33">
        <f>SUM(D125:D130)</f>
        <v>15</v>
      </c>
      <c r="E131" s="34">
        <v>0</v>
      </c>
      <c r="F131" s="34">
        <v>16</v>
      </c>
      <c r="G131" s="33">
        <v>61</v>
      </c>
      <c r="H131" s="4"/>
      <c r="I131" s="4"/>
      <c r="J131" s="4"/>
      <c r="K131" s="4"/>
      <c r="L131" s="4"/>
      <c r="M131" s="4"/>
      <c r="N131" s="4"/>
      <c r="O131" s="13"/>
    </row>
    <row r="132" spans="1:15" x14ac:dyDescent="0.2">
      <c r="A132" s="148"/>
      <c r="B132" s="148"/>
      <c r="C132" s="148"/>
      <c r="D132" s="148"/>
      <c r="E132" s="148"/>
      <c r="F132" s="148"/>
      <c r="G132" s="148"/>
      <c r="H132" s="4"/>
      <c r="I132" s="4"/>
      <c r="J132" s="4"/>
      <c r="K132" s="4"/>
      <c r="L132" s="4"/>
      <c r="M132" s="4"/>
      <c r="N132" s="4"/>
      <c r="O132" s="13"/>
    </row>
    <row r="133" spans="1:15" x14ac:dyDescent="0.2">
      <c r="A133" s="125" t="s">
        <v>135</v>
      </c>
      <c r="B133" s="133"/>
      <c r="C133" s="133"/>
      <c r="D133" s="133"/>
      <c r="E133" s="133"/>
      <c r="F133" s="133"/>
      <c r="G133" s="133"/>
      <c r="H133" s="4"/>
      <c r="I133" s="4"/>
      <c r="J133" s="4"/>
      <c r="K133" s="4"/>
      <c r="L133" s="4"/>
      <c r="M133" s="4"/>
      <c r="N133" s="4"/>
      <c r="O133" s="13"/>
    </row>
    <row r="134" spans="1:15" x14ac:dyDescent="0.2">
      <c r="A134" s="28" t="s">
        <v>176</v>
      </c>
      <c r="B134" s="104" t="s">
        <v>87</v>
      </c>
      <c r="C134" s="30" t="s">
        <v>88</v>
      </c>
      <c r="D134" s="104">
        <v>3</v>
      </c>
      <c r="E134" s="29">
        <v>0</v>
      </c>
      <c r="F134" s="29">
        <v>0</v>
      </c>
      <c r="G134" s="105">
        <f t="shared" ref="G134:G136" si="9">D134*3+E134*2+F134*1</f>
        <v>9</v>
      </c>
      <c r="H134" s="4"/>
      <c r="I134" s="4"/>
      <c r="J134" s="4"/>
      <c r="K134" s="4"/>
      <c r="L134" s="4"/>
      <c r="M134" s="4"/>
      <c r="N134" s="4"/>
      <c r="O134" s="13"/>
    </row>
    <row r="135" spans="1:15" x14ac:dyDescent="0.2">
      <c r="A135" s="28" t="s">
        <v>177</v>
      </c>
      <c r="B135" s="104" t="s">
        <v>89</v>
      </c>
      <c r="C135" s="30" t="s">
        <v>90</v>
      </c>
      <c r="D135" s="104">
        <v>3</v>
      </c>
      <c r="E135" s="29">
        <v>0</v>
      </c>
      <c r="F135" s="29">
        <v>0</v>
      </c>
      <c r="G135" s="105">
        <f t="shared" si="9"/>
        <v>9</v>
      </c>
      <c r="H135" s="4"/>
      <c r="I135" s="4"/>
      <c r="J135" s="4"/>
      <c r="K135" s="4"/>
      <c r="L135" s="4"/>
      <c r="M135" s="4"/>
      <c r="N135" s="4"/>
      <c r="O135" s="13"/>
    </row>
    <row r="136" spans="1:15" x14ac:dyDescent="0.2">
      <c r="A136" s="28" t="s">
        <v>178</v>
      </c>
      <c r="B136" s="104" t="s">
        <v>91</v>
      </c>
      <c r="C136" s="30" t="s">
        <v>44</v>
      </c>
      <c r="D136" s="104">
        <v>3</v>
      </c>
      <c r="E136" s="29">
        <v>0</v>
      </c>
      <c r="F136" s="29">
        <v>0</v>
      </c>
      <c r="G136" s="105">
        <f t="shared" si="9"/>
        <v>9</v>
      </c>
      <c r="H136" s="4"/>
      <c r="I136" s="4"/>
      <c r="J136" s="4"/>
      <c r="K136" s="4"/>
      <c r="L136" s="4"/>
      <c r="M136" s="4"/>
      <c r="N136" s="4"/>
      <c r="O136" s="13"/>
    </row>
    <row r="137" spans="1:15" x14ac:dyDescent="0.2">
      <c r="A137" s="28" t="s">
        <v>296</v>
      </c>
      <c r="B137" s="117" t="s">
        <v>287</v>
      </c>
      <c r="C137" s="30" t="s">
        <v>288</v>
      </c>
      <c r="D137" s="117">
        <v>3</v>
      </c>
      <c r="E137" s="29">
        <v>0</v>
      </c>
      <c r="F137" s="29">
        <v>0</v>
      </c>
      <c r="G137" s="116">
        <f>D137*3+E137*2+F137*1</f>
        <v>9</v>
      </c>
      <c r="H137" s="4"/>
      <c r="I137" s="4"/>
      <c r="J137" s="4"/>
      <c r="K137" s="4"/>
      <c r="L137" s="4"/>
      <c r="M137" s="4"/>
      <c r="N137" s="4"/>
      <c r="O137" s="13"/>
    </row>
    <row r="138" spans="1:15" x14ac:dyDescent="0.2">
      <c r="A138" s="138"/>
      <c r="B138" s="138"/>
      <c r="C138" s="138"/>
      <c r="D138" s="138"/>
      <c r="E138" s="138"/>
      <c r="F138" s="138"/>
      <c r="G138" s="138"/>
      <c r="H138" s="4"/>
      <c r="I138" s="4"/>
      <c r="J138" s="4"/>
      <c r="K138" s="4"/>
      <c r="L138" s="4"/>
      <c r="M138" s="4"/>
      <c r="N138" s="4"/>
      <c r="O138" s="13"/>
    </row>
    <row r="139" spans="1:15" x14ac:dyDescent="0.2">
      <c r="A139" s="125" t="s">
        <v>222</v>
      </c>
      <c r="B139" s="125"/>
      <c r="C139" s="125"/>
      <c r="D139" s="125"/>
      <c r="E139" s="125"/>
      <c r="F139" s="125"/>
      <c r="G139" s="125"/>
      <c r="H139" s="4"/>
      <c r="I139" s="4"/>
      <c r="J139" s="4"/>
      <c r="K139" s="4"/>
      <c r="L139" s="4"/>
      <c r="M139" s="4"/>
      <c r="N139" s="4"/>
      <c r="O139" s="13"/>
    </row>
    <row r="140" spans="1:15" x14ac:dyDescent="0.2">
      <c r="A140" s="28" t="s">
        <v>179</v>
      </c>
      <c r="B140" s="104" t="s">
        <v>95</v>
      </c>
      <c r="C140" s="22" t="s">
        <v>96</v>
      </c>
      <c r="D140" s="104">
        <v>0</v>
      </c>
      <c r="E140" s="29">
        <v>0</v>
      </c>
      <c r="F140" s="29">
        <v>5</v>
      </c>
      <c r="G140" s="105">
        <f t="shared" ref="G140" si="10">D140*3+E140*2+F140*1</f>
        <v>5</v>
      </c>
      <c r="H140" s="4"/>
      <c r="I140" s="4"/>
      <c r="J140" s="4"/>
      <c r="K140" s="4"/>
      <c r="L140" s="4"/>
      <c r="M140" s="4"/>
      <c r="N140" s="4"/>
      <c r="O140" s="13"/>
    </row>
    <row r="141" spans="1:15" x14ac:dyDescent="0.2">
      <c r="A141" s="28"/>
      <c r="B141" s="104"/>
      <c r="C141" s="27" t="s">
        <v>60</v>
      </c>
      <c r="D141" s="33">
        <v>0</v>
      </c>
      <c r="E141" s="34">
        <v>0</v>
      </c>
      <c r="F141" s="34">
        <v>5</v>
      </c>
      <c r="G141" s="33">
        <v>5</v>
      </c>
      <c r="H141" s="4"/>
      <c r="I141" s="4"/>
      <c r="J141" s="4"/>
      <c r="K141" s="4"/>
      <c r="L141" s="4"/>
      <c r="M141" s="4"/>
      <c r="N141" s="4"/>
      <c r="O141" s="13"/>
    </row>
    <row r="142" spans="1:15" x14ac:dyDescent="0.2">
      <c r="A142" s="138"/>
      <c r="B142" s="138"/>
      <c r="C142" s="138"/>
      <c r="D142" s="138"/>
      <c r="E142" s="138"/>
      <c r="F142" s="138"/>
      <c r="G142" s="138"/>
      <c r="H142" s="4"/>
      <c r="I142" s="4"/>
      <c r="J142" s="4"/>
      <c r="K142" s="4"/>
      <c r="L142" s="4"/>
      <c r="M142" s="4"/>
      <c r="N142" s="4"/>
      <c r="O142" s="13"/>
    </row>
    <row r="143" spans="1:15" ht="15" customHeight="1" x14ac:dyDescent="0.2">
      <c r="A143" s="120" t="s">
        <v>52</v>
      </c>
      <c r="B143" s="121"/>
      <c r="C143" s="121"/>
      <c r="D143" s="121"/>
      <c r="E143" s="121"/>
      <c r="F143" s="121"/>
      <c r="G143" s="122"/>
      <c r="H143" s="4"/>
      <c r="I143" s="4"/>
      <c r="J143" s="4"/>
      <c r="K143" s="4"/>
      <c r="L143" s="4"/>
      <c r="M143" s="4"/>
      <c r="N143" s="4"/>
      <c r="O143" s="13"/>
    </row>
    <row r="144" spans="1:15" x14ac:dyDescent="0.2">
      <c r="A144" s="30" t="s">
        <v>153</v>
      </c>
      <c r="B144" s="105" t="s">
        <v>153</v>
      </c>
      <c r="C144" s="28" t="s">
        <v>157</v>
      </c>
      <c r="D144" s="104">
        <v>3</v>
      </c>
      <c r="E144" s="104">
        <v>0</v>
      </c>
      <c r="F144" s="104">
        <v>0</v>
      </c>
      <c r="G144" s="105">
        <f t="shared" ref="G144:G150" si="11">D144*3+E144*2+F144*1</f>
        <v>9</v>
      </c>
      <c r="H144" s="4"/>
      <c r="I144" s="4"/>
      <c r="J144" s="4"/>
      <c r="K144" s="4"/>
      <c r="L144" s="4"/>
      <c r="M144" s="4"/>
      <c r="N144" s="4"/>
      <c r="O144" s="13"/>
    </row>
    <row r="145" spans="1:15" x14ac:dyDescent="0.2">
      <c r="A145" s="30" t="s">
        <v>154</v>
      </c>
      <c r="B145" s="105" t="s">
        <v>154</v>
      </c>
      <c r="C145" s="28" t="s">
        <v>158</v>
      </c>
      <c r="D145" s="104">
        <v>3</v>
      </c>
      <c r="E145" s="104">
        <v>0</v>
      </c>
      <c r="F145" s="104">
        <v>0</v>
      </c>
      <c r="G145" s="105">
        <f t="shared" si="11"/>
        <v>9</v>
      </c>
      <c r="H145" s="4"/>
      <c r="I145" s="4"/>
      <c r="J145" s="4"/>
      <c r="K145" s="4"/>
      <c r="L145" s="4"/>
      <c r="M145" s="4"/>
      <c r="N145" s="4"/>
      <c r="O145" s="13"/>
    </row>
    <row r="146" spans="1:15" x14ac:dyDescent="0.2">
      <c r="A146" s="30" t="s">
        <v>155</v>
      </c>
      <c r="B146" s="105" t="s">
        <v>155</v>
      </c>
      <c r="C146" s="28" t="s">
        <v>159</v>
      </c>
      <c r="D146" s="104">
        <v>3</v>
      </c>
      <c r="E146" s="104">
        <v>0</v>
      </c>
      <c r="F146" s="104">
        <v>0</v>
      </c>
      <c r="G146" s="105">
        <f t="shared" si="11"/>
        <v>9</v>
      </c>
      <c r="H146" s="4"/>
      <c r="I146" s="4"/>
      <c r="J146" s="4"/>
      <c r="K146" s="4"/>
      <c r="L146" s="4"/>
      <c r="M146" s="4"/>
      <c r="N146" s="4"/>
      <c r="O146" s="13"/>
    </row>
    <row r="147" spans="1:15" x14ac:dyDescent="0.2">
      <c r="A147" s="30" t="s">
        <v>156</v>
      </c>
      <c r="B147" s="105" t="s">
        <v>156</v>
      </c>
      <c r="C147" s="28" t="s">
        <v>160</v>
      </c>
      <c r="D147" s="105">
        <v>3</v>
      </c>
      <c r="E147" s="104">
        <v>0</v>
      </c>
      <c r="F147" s="29">
        <v>0</v>
      </c>
      <c r="G147" s="105">
        <f t="shared" si="11"/>
        <v>9</v>
      </c>
      <c r="H147" s="4"/>
      <c r="I147" s="4"/>
      <c r="J147" s="4"/>
      <c r="K147" s="4"/>
      <c r="L147" s="4"/>
      <c r="M147" s="4"/>
      <c r="N147" s="4"/>
      <c r="O147" s="13"/>
    </row>
    <row r="148" spans="1:15" x14ac:dyDescent="0.2">
      <c r="A148" s="30" t="s">
        <v>25</v>
      </c>
      <c r="B148" s="104" t="s">
        <v>235</v>
      </c>
      <c r="C148" s="28" t="s">
        <v>94</v>
      </c>
      <c r="D148" s="104">
        <v>0</v>
      </c>
      <c r="E148" s="104">
        <v>0</v>
      </c>
      <c r="F148" s="104">
        <v>10</v>
      </c>
      <c r="G148" s="105">
        <f t="shared" si="11"/>
        <v>10</v>
      </c>
      <c r="H148" s="4"/>
      <c r="I148" s="4"/>
      <c r="J148" s="4"/>
      <c r="K148" s="4"/>
      <c r="L148" s="4"/>
      <c r="M148" s="4"/>
      <c r="N148" s="4"/>
      <c r="O148" s="13"/>
    </row>
    <row r="149" spans="1:15" x14ac:dyDescent="0.2">
      <c r="A149" s="30" t="s">
        <v>21</v>
      </c>
      <c r="B149" s="104" t="s">
        <v>21</v>
      </c>
      <c r="C149" s="31" t="s">
        <v>298</v>
      </c>
      <c r="D149" s="104">
        <v>3</v>
      </c>
      <c r="E149" s="104">
        <v>0</v>
      </c>
      <c r="F149" s="104">
        <v>0</v>
      </c>
      <c r="G149" s="105">
        <f t="shared" si="11"/>
        <v>9</v>
      </c>
      <c r="H149" s="4"/>
      <c r="I149" s="4"/>
      <c r="J149" s="4"/>
      <c r="K149" s="4"/>
      <c r="L149" s="4"/>
      <c r="M149" s="4"/>
      <c r="N149" s="4"/>
      <c r="O149" s="13"/>
    </row>
    <row r="150" spans="1:15" x14ac:dyDescent="0.2">
      <c r="A150" s="31"/>
      <c r="B150" s="104"/>
      <c r="C150" s="27" t="s">
        <v>143</v>
      </c>
      <c r="D150" s="33">
        <v>15</v>
      </c>
      <c r="E150" s="34">
        <v>0</v>
      </c>
      <c r="F150" s="34">
        <v>10</v>
      </c>
      <c r="G150" s="103">
        <f t="shared" si="11"/>
        <v>55</v>
      </c>
      <c r="H150" s="4"/>
      <c r="I150" s="4"/>
      <c r="J150" s="4"/>
      <c r="K150" s="4"/>
      <c r="L150" s="4"/>
      <c r="M150" s="4"/>
      <c r="N150" s="4"/>
      <c r="O150" s="13"/>
    </row>
    <row r="151" spans="1:15" x14ac:dyDescent="0.2">
      <c r="A151" s="31" t="s">
        <v>237</v>
      </c>
      <c r="B151" s="104" t="s">
        <v>236</v>
      </c>
      <c r="C151" s="22" t="s">
        <v>142</v>
      </c>
      <c r="D151" s="104">
        <v>0</v>
      </c>
      <c r="E151" s="29">
        <v>0</v>
      </c>
      <c r="F151" s="29">
        <v>20</v>
      </c>
      <c r="G151" s="104">
        <v>20</v>
      </c>
      <c r="H151" s="4"/>
      <c r="I151" s="4"/>
      <c r="J151" s="4"/>
      <c r="K151" s="4"/>
      <c r="L151" s="4"/>
      <c r="M151" s="4"/>
      <c r="N151" s="4"/>
      <c r="O151" s="13"/>
    </row>
    <row r="152" spans="1:15" x14ac:dyDescent="0.2">
      <c r="A152" s="31"/>
      <c r="B152" s="104"/>
      <c r="C152" s="27" t="s">
        <v>144</v>
      </c>
      <c r="D152" s="33"/>
      <c r="E152" s="34"/>
      <c r="F152" s="34"/>
      <c r="G152" s="33">
        <v>65</v>
      </c>
      <c r="H152" s="4"/>
      <c r="I152" s="4"/>
      <c r="J152" s="4"/>
      <c r="K152" s="4"/>
      <c r="L152" s="4"/>
      <c r="M152" s="4"/>
      <c r="N152" s="4"/>
      <c r="O152" s="13"/>
    </row>
    <row r="153" spans="1:15" x14ac:dyDescent="0.2">
      <c r="A153" s="147"/>
      <c r="B153" s="147"/>
      <c r="C153" s="147"/>
      <c r="D153" s="147"/>
      <c r="E153" s="147"/>
      <c r="F153" s="147"/>
      <c r="G153" s="147"/>
      <c r="H153" s="4"/>
      <c r="I153" s="4"/>
      <c r="J153" s="4"/>
      <c r="K153" s="4"/>
      <c r="L153" s="4"/>
      <c r="M153" s="4"/>
      <c r="N153" s="4"/>
      <c r="O153" s="13"/>
    </row>
    <row r="154" spans="1:15" x14ac:dyDescent="0.2">
      <c r="A154" s="148"/>
      <c r="B154" s="148"/>
      <c r="C154" s="148"/>
      <c r="D154" s="148"/>
      <c r="E154" s="148"/>
      <c r="F154" s="148"/>
      <c r="G154" s="148"/>
      <c r="H154" s="4"/>
      <c r="I154" s="4"/>
      <c r="J154" s="4"/>
      <c r="K154" s="4"/>
      <c r="L154" s="4"/>
      <c r="M154" s="4"/>
      <c r="N154" s="4"/>
      <c r="O154" s="13"/>
    </row>
    <row r="155" spans="1:15" x14ac:dyDescent="0.2">
      <c r="A155" s="125" t="s">
        <v>136</v>
      </c>
      <c r="B155" s="125"/>
      <c r="C155" s="125"/>
      <c r="D155" s="125"/>
      <c r="E155" s="125"/>
      <c r="F155" s="125"/>
      <c r="G155" s="125"/>
      <c r="H155" s="4"/>
      <c r="I155" s="4"/>
      <c r="J155" s="4"/>
      <c r="K155" s="4"/>
      <c r="L155" s="4"/>
      <c r="M155" s="4"/>
      <c r="N155" s="4"/>
      <c r="O155" s="13"/>
    </row>
    <row r="156" spans="1:15" x14ac:dyDescent="0.2">
      <c r="A156" s="28" t="s">
        <v>180</v>
      </c>
      <c r="B156" s="104" t="s">
        <v>97</v>
      </c>
      <c r="C156" s="28" t="s">
        <v>98</v>
      </c>
      <c r="D156" s="104">
        <v>3</v>
      </c>
      <c r="E156" s="29">
        <v>0</v>
      </c>
      <c r="F156" s="29">
        <v>0</v>
      </c>
      <c r="G156" s="104">
        <v>9</v>
      </c>
      <c r="H156" s="4"/>
      <c r="I156" s="4"/>
      <c r="J156" s="4"/>
      <c r="K156" s="4"/>
      <c r="L156" s="4"/>
      <c r="M156" s="4"/>
      <c r="N156" s="4"/>
      <c r="O156" s="13"/>
    </row>
    <row r="157" spans="1:15" x14ac:dyDescent="0.2">
      <c r="A157" s="28" t="s">
        <v>181</v>
      </c>
      <c r="B157" s="104" t="s">
        <v>99</v>
      </c>
      <c r="C157" s="28" t="s">
        <v>100</v>
      </c>
      <c r="D157" s="104">
        <v>3</v>
      </c>
      <c r="E157" s="29">
        <v>0</v>
      </c>
      <c r="F157" s="29">
        <v>0</v>
      </c>
      <c r="G157" s="104">
        <v>9</v>
      </c>
      <c r="H157" s="4"/>
      <c r="I157" s="4"/>
      <c r="J157" s="4"/>
      <c r="K157" s="4"/>
      <c r="L157" s="4"/>
      <c r="M157" s="4"/>
      <c r="N157" s="4"/>
      <c r="O157" s="13"/>
    </row>
    <row r="158" spans="1:15" x14ac:dyDescent="0.2">
      <c r="A158" s="138"/>
      <c r="B158" s="138"/>
      <c r="C158" s="138"/>
      <c r="D158" s="138"/>
      <c r="E158" s="138"/>
      <c r="F158" s="138"/>
      <c r="G158" s="138"/>
      <c r="H158" s="4"/>
      <c r="I158" s="4"/>
      <c r="J158" s="4"/>
      <c r="K158" s="4"/>
      <c r="L158" s="4"/>
      <c r="M158" s="4"/>
      <c r="N158" s="4"/>
      <c r="O158" s="13"/>
    </row>
    <row r="159" spans="1:15" x14ac:dyDescent="0.2">
      <c r="A159" s="125" t="s">
        <v>137</v>
      </c>
      <c r="B159" s="133"/>
      <c r="C159" s="133"/>
      <c r="D159" s="133"/>
      <c r="E159" s="133"/>
      <c r="F159" s="133"/>
      <c r="G159" s="133"/>
      <c r="H159" s="4"/>
      <c r="I159" s="4"/>
      <c r="J159" s="4"/>
      <c r="K159" s="4"/>
      <c r="L159" s="4"/>
      <c r="M159" s="4"/>
      <c r="N159" s="4"/>
      <c r="O159" s="13"/>
    </row>
    <row r="160" spans="1:15" x14ac:dyDescent="0.2">
      <c r="A160" s="28" t="s">
        <v>182</v>
      </c>
      <c r="B160" s="104" t="s">
        <v>101</v>
      </c>
      <c r="C160" s="28" t="s">
        <v>102</v>
      </c>
      <c r="D160" s="104">
        <v>3</v>
      </c>
      <c r="E160" s="29">
        <v>0</v>
      </c>
      <c r="F160" s="29">
        <v>0</v>
      </c>
      <c r="G160" s="104">
        <v>9</v>
      </c>
      <c r="H160" s="4"/>
      <c r="I160" s="4"/>
      <c r="J160" s="4"/>
      <c r="K160" s="4"/>
      <c r="L160" s="4"/>
      <c r="M160" s="4"/>
      <c r="N160" s="4"/>
      <c r="O160" s="13"/>
    </row>
    <row r="161" spans="1:15" x14ac:dyDescent="0.2">
      <c r="A161" s="28" t="s">
        <v>183</v>
      </c>
      <c r="B161" s="104" t="s">
        <v>103</v>
      </c>
      <c r="C161" s="28" t="s">
        <v>104</v>
      </c>
      <c r="D161" s="104">
        <v>3</v>
      </c>
      <c r="E161" s="29">
        <v>0</v>
      </c>
      <c r="F161" s="29">
        <v>0</v>
      </c>
      <c r="G161" s="104">
        <v>9</v>
      </c>
      <c r="H161" s="4"/>
      <c r="I161" s="4"/>
      <c r="J161" s="4"/>
      <c r="K161" s="4"/>
      <c r="L161" s="4"/>
      <c r="M161" s="4"/>
      <c r="N161" s="4"/>
      <c r="O161" s="13"/>
    </row>
    <row r="162" spans="1:15" x14ac:dyDescent="0.2">
      <c r="A162" s="138"/>
      <c r="B162" s="138"/>
      <c r="C162" s="138"/>
      <c r="D162" s="138"/>
      <c r="E162" s="138"/>
      <c r="F162" s="138"/>
      <c r="G162" s="138"/>
      <c r="H162" s="4"/>
      <c r="I162" s="4"/>
      <c r="J162" s="4"/>
      <c r="K162" s="4"/>
      <c r="L162" s="4"/>
      <c r="M162" s="4"/>
      <c r="N162" s="4"/>
      <c r="O162" s="13"/>
    </row>
    <row r="163" spans="1:15" x14ac:dyDescent="0.2">
      <c r="A163" s="125" t="s">
        <v>138</v>
      </c>
      <c r="B163" s="125"/>
      <c r="C163" s="125"/>
      <c r="D163" s="125"/>
      <c r="E163" s="125"/>
      <c r="F163" s="125"/>
      <c r="G163" s="125"/>
      <c r="H163" s="4"/>
      <c r="I163" s="4"/>
      <c r="J163" s="4"/>
      <c r="K163" s="4"/>
      <c r="L163" s="4"/>
      <c r="M163" s="4"/>
      <c r="N163" s="4"/>
      <c r="O163" s="13"/>
    </row>
    <row r="164" spans="1:15" x14ac:dyDescent="0.2">
      <c r="A164" s="28" t="s">
        <v>184</v>
      </c>
      <c r="B164" s="104" t="s">
        <v>105</v>
      </c>
      <c r="C164" s="28" t="s">
        <v>106</v>
      </c>
      <c r="D164" s="104">
        <v>3</v>
      </c>
      <c r="E164" s="29">
        <v>0</v>
      </c>
      <c r="F164" s="29">
        <v>0</v>
      </c>
      <c r="G164" s="104">
        <v>9</v>
      </c>
      <c r="H164" s="4"/>
      <c r="I164" s="4"/>
      <c r="J164" s="4"/>
      <c r="K164" s="4"/>
      <c r="L164" s="4"/>
      <c r="M164" s="4"/>
      <c r="N164" s="4"/>
      <c r="O164" s="13"/>
    </row>
    <row r="165" spans="1:15" x14ac:dyDescent="0.2">
      <c r="A165" s="28" t="s">
        <v>185</v>
      </c>
      <c r="B165" s="104" t="s">
        <v>107</v>
      </c>
      <c r="C165" s="28" t="s">
        <v>108</v>
      </c>
      <c r="D165" s="104">
        <v>3</v>
      </c>
      <c r="E165" s="29">
        <v>0</v>
      </c>
      <c r="F165" s="29">
        <v>0</v>
      </c>
      <c r="G165" s="104">
        <v>9</v>
      </c>
      <c r="H165" s="4"/>
      <c r="I165" s="4"/>
      <c r="J165" s="4"/>
      <c r="K165" s="4"/>
      <c r="L165" s="4"/>
      <c r="M165" s="4"/>
      <c r="N165" s="4"/>
      <c r="O165" s="13"/>
    </row>
    <row r="166" spans="1:15" x14ac:dyDescent="0.2">
      <c r="A166" s="138"/>
      <c r="B166" s="138"/>
      <c r="C166" s="138"/>
      <c r="D166" s="138"/>
      <c r="E166" s="138"/>
      <c r="F166" s="138"/>
      <c r="G166" s="138"/>
      <c r="H166" s="4"/>
      <c r="I166" s="4"/>
      <c r="J166" s="4"/>
      <c r="K166" s="4"/>
      <c r="L166" s="4"/>
      <c r="M166" s="4"/>
      <c r="N166" s="4"/>
      <c r="O166" s="13"/>
    </row>
    <row r="167" spans="1:15" ht="15" customHeight="1" x14ac:dyDescent="0.2">
      <c r="A167" s="120" t="s">
        <v>53</v>
      </c>
      <c r="B167" s="121"/>
      <c r="C167" s="121"/>
      <c r="D167" s="121"/>
      <c r="E167" s="121"/>
      <c r="F167" s="121"/>
      <c r="G167" s="122"/>
      <c r="H167" s="4"/>
      <c r="I167" s="4"/>
      <c r="J167" s="4"/>
      <c r="K167" s="4"/>
      <c r="L167" s="4"/>
      <c r="M167" s="4"/>
      <c r="N167" s="4"/>
      <c r="O167" s="13"/>
    </row>
    <row r="168" spans="1:15" x14ac:dyDescent="0.2">
      <c r="A168" s="30" t="s">
        <v>161</v>
      </c>
      <c r="B168" s="105" t="s">
        <v>161</v>
      </c>
      <c r="C168" s="28" t="s">
        <v>164</v>
      </c>
      <c r="D168" s="29">
        <v>3</v>
      </c>
      <c r="E168" s="29">
        <v>0</v>
      </c>
      <c r="F168" s="29">
        <v>0</v>
      </c>
      <c r="G168" s="29">
        <v>9</v>
      </c>
      <c r="H168" s="4"/>
      <c r="I168" s="4"/>
      <c r="J168" s="4"/>
      <c r="K168" s="4"/>
      <c r="L168" s="4"/>
      <c r="M168" s="4"/>
      <c r="N168" s="4"/>
      <c r="O168" s="13"/>
    </row>
    <row r="169" spans="1:15" x14ac:dyDescent="0.2">
      <c r="A169" s="30" t="s">
        <v>162</v>
      </c>
      <c r="B169" s="105" t="s">
        <v>162</v>
      </c>
      <c r="C169" s="28" t="s">
        <v>165</v>
      </c>
      <c r="D169" s="29">
        <v>3</v>
      </c>
      <c r="E169" s="29">
        <v>0</v>
      </c>
      <c r="F169" s="29">
        <v>0</v>
      </c>
      <c r="G169" s="29">
        <v>9</v>
      </c>
      <c r="H169" s="4"/>
      <c r="I169" s="4"/>
      <c r="J169" s="4"/>
      <c r="K169" s="4"/>
      <c r="L169" s="4"/>
      <c r="M169" s="4"/>
      <c r="N169" s="4"/>
      <c r="O169" s="13"/>
    </row>
    <row r="170" spans="1:15" x14ac:dyDescent="0.2">
      <c r="A170" s="30" t="s">
        <v>163</v>
      </c>
      <c r="B170" s="105" t="s">
        <v>163</v>
      </c>
      <c r="C170" s="31" t="s">
        <v>166</v>
      </c>
      <c r="D170" s="29">
        <v>3</v>
      </c>
      <c r="E170" s="29">
        <v>0</v>
      </c>
      <c r="F170" s="104">
        <v>0</v>
      </c>
      <c r="G170" s="104">
        <v>9</v>
      </c>
      <c r="H170" s="4"/>
      <c r="I170" s="4"/>
      <c r="J170" s="4"/>
      <c r="K170" s="4"/>
      <c r="L170" s="4"/>
      <c r="M170" s="4"/>
      <c r="N170" s="4"/>
      <c r="O170" s="13"/>
    </row>
    <row r="171" spans="1:15" x14ac:dyDescent="0.2">
      <c r="A171" s="30" t="s">
        <v>27</v>
      </c>
      <c r="B171" s="104" t="s">
        <v>117</v>
      </c>
      <c r="C171" s="1" t="s">
        <v>286</v>
      </c>
      <c r="D171" s="29">
        <v>0</v>
      </c>
      <c r="E171" s="29">
        <v>0</v>
      </c>
      <c r="F171" s="104">
        <v>10</v>
      </c>
      <c r="G171" s="104">
        <v>10</v>
      </c>
      <c r="H171" s="4"/>
      <c r="I171" s="4"/>
      <c r="J171" s="4"/>
      <c r="K171" s="4"/>
      <c r="L171" s="4"/>
      <c r="M171" s="4"/>
      <c r="N171" s="4"/>
      <c r="O171" s="13"/>
    </row>
    <row r="172" spans="1:15" x14ac:dyDescent="0.2">
      <c r="A172" s="30" t="s">
        <v>21</v>
      </c>
      <c r="B172" s="117" t="s">
        <v>21</v>
      </c>
      <c r="C172" s="31" t="s">
        <v>298</v>
      </c>
      <c r="D172" s="29">
        <v>3</v>
      </c>
      <c r="E172" s="29">
        <v>0</v>
      </c>
      <c r="F172" s="104">
        <v>0</v>
      </c>
      <c r="G172" s="104">
        <v>9</v>
      </c>
      <c r="H172" s="4"/>
      <c r="I172" s="4"/>
      <c r="J172" s="4"/>
      <c r="K172" s="4"/>
      <c r="L172" s="4"/>
      <c r="M172" s="4"/>
      <c r="N172" s="4"/>
      <c r="O172" s="13"/>
    </row>
    <row r="173" spans="1:15" x14ac:dyDescent="0.2">
      <c r="A173" s="30"/>
      <c r="B173" s="105"/>
      <c r="C173" s="35" t="s">
        <v>60</v>
      </c>
      <c r="D173" s="34">
        <v>12</v>
      </c>
      <c r="E173" s="34">
        <v>0</v>
      </c>
      <c r="F173" s="33">
        <v>10</v>
      </c>
      <c r="G173" s="33">
        <v>46</v>
      </c>
      <c r="H173" s="4"/>
      <c r="I173" s="4"/>
      <c r="J173" s="4"/>
      <c r="K173" s="4"/>
      <c r="L173" s="4"/>
      <c r="M173" s="4"/>
      <c r="N173" s="4"/>
      <c r="O173" s="13"/>
    </row>
    <row r="174" spans="1:15" x14ac:dyDescent="0.2">
      <c r="A174" s="147"/>
      <c r="B174" s="147"/>
      <c r="C174" s="147"/>
      <c r="D174" s="147"/>
      <c r="E174" s="147"/>
      <c r="F174" s="147"/>
      <c r="G174" s="147"/>
      <c r="H174" s="4"/>
      <c r="I174" s="4"/>
      <c r="J174" s="4"/>
      <c r="K174" s="4"/>
      <c r="L174" s="4"/>
      <c r="M174" s="4"/>
      <c r="N174" s="4"/>
      <c r="O174" s="13"/>
    </row>
    <row r="175" spans="1:15" x14ac:dyDescent="0.2">
      <c r="A175" s="148"/>
      <c r="B175" s="148"/>
      <c r="C175" s="148"/>
      <c r="D175" s="148"/>
      <c r="E175" s="148"/>
      <c r="F175" s="148"/>
      <c r="G175" s="148"/>
      <c r="H175" s="4"/>
      <c r="I175" s="4"/>
      <c r="J175" s="4"/>
      <c r="K175" s="4"/>
      <c r="L175" s="4"/>
      <c r="M175" s="4"/>
      <c r="N175" s="4"/>
      <c r="O175" s="13"/>
    </row>
    <row r="176" spans="1:15" x14ac:dyDescent="0.2">
      <c r="A176" s="125" t="s">
        <v>139</v>
      </c>
      <c r="B176" s="133"/>
      <c r="C176" s="133"/>
      <c r="D176" s="133"/>
      <c r="E176" s="133"/>
      <c r="F176" s="133"/>
      <c r="G176" s="133"/>
      <c r="H176" s="4"/>
      <c r="I176" s="4"/>
      <c r="J176" s="4"/>
      <c r="K176" s="4"/>
      <c r="L176" s="4"/>
      <c r="M176" s="4"/>
      <c r="N176" s="4"/>
      <c r="O176" s="13"/>
    </row>
    <row r="177" spans="1:15" x14ac:dyDescent="0.2">
      <c r="A177" s="28" t="s">
        <v>190</v>
      </c>
      <c r="B177" s="104" t="s">
        <v>109</v>
      </c>
      <c r="C177" s="31" t="s">
        <v>110</v>
      </c>
      <c r="D177" s="104">
        <v>3</v>
      </c>
      <c r="E177" s="29">
        <v>0</v>
      </c>
      <c r="F177" s="29">
        <v>0</v>
      </c>
      <c r="G177" s="104">
        <v>9</v>
      </c>
      <c r="H177" s="4"/>
      <c r="I177" s="4"/>
      <c r="J177" s="4"/>
      <c r="K177" s="4"/>
      <c r="L177" s="4"/>
      <c r="M177" s="4"/>
      <c r="N177" s="4"/>
      <c r="O177" s="13"/>
    </row>
    <row r="178" spans="1:15" x14ac:dyDescent="0.2">
      <c r="A178" s="28" t="s">
        <v>191</v>
      </c>
      <c r="B178" s="104" t="s">
        <v>111</v>
      </c>
      <c r="C178" s="31" t="s">
        <v>112</v>
      </c>
      <c r="D178" s="104">
        <v>3</v>
      </c>
      <c r="E178" s="29">
        <v>0</v>
      </c>
      <c r="F178" s="29">
        <v>0</v>
      </c>
      <c r="G178" s="104">
        <v>9</v>
      </c>
      <c r="H178" s="4"/>
      <c r="I178" s="4"/>
      <c r="J178" s="4"/>
      <c r="K178" s="4"/>
      <c r="L178" s="4"/>
      <c r="M178" s="4"/>
      <c r="N178" s="4"/>
      <c r="O178" s="13"/>
    </row>
    <row r="179" spans="1:15" x14ac:dyDescent="0.2">
      <c r="A179" s="138"/>
      <c r="B179" s="138"/>
      <c r="C179" s="138"/>
      <c r="D179" s="138"/>
      <c r="E179" s="138"/>
      <c r="F179" s="138"/>
      <c r="G179" s="138"/>
      <c r="H179" s="4"/>
      <c r="I179" s="4"/>
      <c r="J179" s="4"/>
      <c r="K179" s="4"/>
      <c r="L179" s="4"/>
      <c r="M179" s="4"/>
      <c r="N179" s="4"/>
      <c r="O179" s="13"/>
    </row>
    <row r="180" spans="1:15" x14ac:dyDescent="0.2">
      <c r="A180" s="125" t="s">
        <v>140</v>
      </c>
      <c r="B180" s="133"/>
      <c r="C180" s="133"/>
      <c r="D180" s="133"/>
      <c r="E180" s="133"/>
      <c r="F180" s="133"/>
      <c r="G180" s="133"/>
      <c r="H180" s="4"/>
      <c r="I180" s="4"/>
      <c r="J180" s="4"/>
      <c r="K180" s="4"/>
      <c r="L180" s="4"/>
      <c r="M180" s="4"/>
      <c r="N180" s="4"/>
      <c r="O180" s="13"/>
    </row>
    <row r="181" spans="1:15" x14ac:dyDescent="0.2">
      <c r="A181" s="28" t="s">
        <v>188</v>
      </c>
      <c r="B181" s="104" t="s">
        <v>113</v>
      </c>
      <c r="C181" s="31" t="s">
        <v>114</v>
      </c>
      <c r="D181" s="104">
        <v>3</v>
      </c>
      <c r="E181" s="29">
        <v>0</v>
      </c>
      <c r="F181" s="29">
        <v>0</v>
      </c>
      <c r="G181" s="104">
        <v>9</v>
      </c>
      <c r="H181" s="4"/>
      <c r="I181" s="4"/>
      <c r="J181" s="4"/>
      <c r="K181" s="4"/>
      <c r="L181" s="4"/>
      <c r="M181" s="4"/>
      <c r="N181" s="4"/>
      <c r="O181" s="13"/>
    </row>
    <row r="182" spans="1:15" x14ac:dyDescent="0.2">
      <c r="A182" s="28" t="s">
        <v>189</v>
      </c>
      <c r="B182" s="104" t="s">
        <v>115</v>
      </c>
      <c r="C182" s="31" t="s">
        <v>116</v>
      </c>
      <c r="D182" s="104">
        <v>3</v>
      </c>
      <c r="E182" s="29">
        <v>0</v>
      </c>
      <c r="F182" s="29">
        <v>0</v>
      </c>
      <c r="G182" s="104">
        <v>9</v>
      </c>
      <c r="H182" s="4"/>
      <c r="I182" s="4"/>
      <c r="J182" s="4"/>
      <c r="K182" s="4"/>
      <c r="L182" s="4"/>
      <c r="M182" s="4"/>
      <c r="N182" s="4"/>
      <c r="O182" s="13"/>
    </row>
    <row r="183" spans="1:15" x14ac:dyDescent="0.2">
      <c r="A183" s="138"/>
      <c r="B183" s="138"/>
      <c r="C183" s="138"/>
      <c r="D183" s="138"/>
      <c r="E183" s="138"/>
      <c r="F183" s="138"/>
      <c r="G183" s="138"/>
      <c r="H183" s="4"/>
      <c r="I183" s="4"/>
      <c r="J183" s="4"/>
      <c r="K183" s="4"/>
      <c r="L183" s="4"/>
      <c r="M183" s="4"/>
      <c r="N183" s="4"/>
      <c r="O183" s="13"/>
    </row>
    <row r="184" spans="1:15" ht="15" customHeight="1" x14ac:dyDescent="0.2">
      <c r="A184" s="120" t="s">
        <v>54</v>
      </c>
      <c r="B184" s="121"/>
      <c r="C184" s="121"/>
      <c r="D184" s="121"/>
      <c r="E184" s="121"/>
      <c r="F184" s="121"/>
      <c r="G184" s="122"/>
      <c r="H184" s="4"/>
      <c r="I184" s="4"/>
      <c r="J184" s="4"/>
      <c r="K184" s="4"/>
      <c r="L184" s="4"/>
      <c r="M184" s="4"/>
      <c r="N184" s="4"/>
      <c r="O184" s="13"/>
    </row>
    <row r="185" spans="1:15" x14ac:dyDescent="0.2">
      <c r="A185" s="22" t="s">
        <v>170</v>
      </c>
      <c r="B185" s="105" t="s">
        <v>170</v>
      </c>
      <c r="C185" s="22" t="s">
        <v>168</v>
      </c>
      <c r="D185" s="104">
        <v>3</v>
      </c>
      <c r="E185" s="104">
        <v>0</v>
      </c>
      <c r="F185" s="104">
        <v>0</v>
      </c>
      <c r="G185" s="104">
        <v>9</v>
      </c>
    </row>
    <row r="186" spans="1:15" x14ac:dyDescent="0.2">
      <c r="A186" s="22" t="s">
        <v>171</v>
      </c>
      <c r="B186" s="105" t="s">
        <v>171</v>
      </c>
      <c r="C186" s="22" t="s">
        <v>169</v>
      </c>
      <c r="D186" s="104">
        <v>3</v>
      </c>
      <c r="E186" s="104">
        <v>0</v>
      </c>
      <c r="F186" s="104">
        <v>0</v>
      </c>
      <c r="G186" s="104">
        <v>9</v>
      </c>
    </row>
    <row r="187" spans="1:15" x14ac:dyDescent="0.2">
      <c r="A187" s="30" t="s">
        <v>172</v>
      </c>
      <c r="B187" s="105" t="s">
        <v>172</v>
      </c>
      <c r="C187" s="22" t="s">
        <v>167</v>
      </c>
      <c r="D187" s="104">
        <v>3</v>
      </c>
      <c r="E187" s="104">
        <v>0</v>
      </c>
      <c r="F187" s="104">
        <v>0</v>
      </c>
      <c r="G187" s="104">
        <v>9</v>
      </c>
    </row>
    <row r="188" spans="1:15" x14ac:dyDescent="0.2">
      <c r="A188" s="30" t="s">
        <v>21</v>
      </c>
      <c r="B188" s="117" t="s">
        <v>21</v>
      </c>
      <c r="C188" s="31" t="s">
        <v>298</v>
      </c>
      <c r="D188" s="104">
        <v>3</v>
      </c>
      <c r="E188" s="104">
        <v>0</v>
      </c>
      <c r="F188" s="104">
        <v>0</v>
      </c>
      <c r="G188" s="104">
        <v>9</v>
      </c>
    </row>
    <row r="189" spans="1:15" x14ac:dyDescent="0.2">
      <c r="A189" s="22" t="s">
        <v>173</v>
      </c>
      <c r="B189" s="105" t="s">
        <v>123</v>
      </c>
      <c r="C189" s="1" t="s">
        <v>286</v>
      </c>
      <c r="D189" s="104">
        <v>0</v>
      </c>
      <c r="E189" s="104">
        <v>0</v>
      </c>
      <c r="F189" s="104">
        <v>10</v>
      </c>
      <c r="G189" s="104">
        <v>10</v>
      </c>
    </row>
    <row r="190" spans="1:15" x14ac:dyDescent="0.2">
      <c r="A190" s="32"/>
      <c r="B190" s="103"/>
      <c r="C190" s="27" t="s">
        <v>60</v>
      </c>
      <c r="D190" s="33">
        <v>12</v>
      </c>
      <c r="E190" s="33">
        <v>0</v>
      </c>
      <c r="F190" s="33">
        <v>10</v>
      </c>
      <c r="G190" s="33">
        <v>46</v>
      </c>
    </row>
    <row r="191" spans="1:15" x14ac:dyDescent="0.2">
      <c r="A191" s="147"/>
      <c r="B191" s="147"/>
      <c r="C191" s="147"/>
      <c r="D191" s="147"/>
      <c r="E191" s="147"/>
      <c r="F191" s="147"/>
      <c r="G191" s="147"/>
    </row>
    <row r="192" spans="1:15" x14ac:dyDescent="0.2">
      <c r="A192" s="148"/>
      <c r="B192" s="148"/>
      <c r="C192" s="148"/>
      <c r="D192" s="148"/>
      <c r="E192" s="148"/>
      <c r="F192" s="148"/>
      <c r="G192" s="148"/>
    </row>
    <row r="193" spans="1:7" x14ac:dyDescent="0.2">
      <c r="A193" s="125" t="s">
        <v>141</v>
      </c>
      <c r="B193" s="133"/>
      <c r="C193" s="133"/>
      <c r="D193" s="133"/>
      <c r="E193" s="133"/>
      <c r="F193" s="133"/>
      <c r="G193" s="133"/>
    </row>
    <row r="194" spans="1:7" x14ac:dyDescent="0.2">
      <c r="A194" s="28" t="s">
        <v>186</v>
      </c>
      <c r="B194" s="105" t="s">
        <v>119</v>
      </c>
      <c r="C194" s="22" t="s">
        <v>120</v>
      </c>
      <c r="D194" s="104">
        <v>3</v>
      </c>
      <c r="E194" s="29">
        <v>0</v>
      </c>
      <c r="F194" s="29">
        <v>0</v>
      </c>
      <c r="G194" s="104">
        <v>9</v>
      </c>
    </row>
    <row r="195" spans="1:7" x14ac:dyDescent="0.2">
      <c r="A195" s="28" t="s">
        <v>187</v>
      </c>
      <c r="B195" s="105" t="s">
        <v>121</v>
      </c>
      <c r="C195" s="22" t="s">
        <v>122</v>
      </c>
      <c r="D195" s="104">
        <v>3</v>
      </c>
      <c r="E195" s="29">
        <v>0</v>
      </c>
      <c r="F195" s="29">
        <v>0</v>
      </c>
      <c r="G195" s="104">
        <v>9</v>
      </c>
    </row>
    <row r="196" spans="1:7" x14ac:dyDescent="0.2">
      <c r="A196" s="138"/>
      <c r="B196" s="138"/>
      <c r="C196" s="138"/>
      <c r="D196" s="138"/>
      <c r="E196" s="138"/>
      <c r="F196" s="138"/>
      <c r="G196" s="138"/>
    </row>
    <row r="197" spans="1:7" ht="15" customHeight="1" x14ac:dyDescent="0.2">
      <c r="A197" s="120" t="s">
        <v>55</v>
      </c>
      <c r="B197" s="121"/>
      <c r="C197" s="121"/>
      <c r="D197" s="121"/>
      <c r="E197" s="121"/>
      <c r="F197" s="121"/>
      <c r="G197" s="122"/>
    </row>
    <row r="198" spans="1:7" x14ac:dyDescent="0.2">
      <c r="A198" s="22" t="s">
        <v>174</v>
      </c>
      <c r="B198" s="105" t="s">
        <v>118</v>
      </c>
      <c r="C198" s="1" t="s">
        <v>286</v>
      </c>
      <c r="D198" s="104">
        <v>0</v>
      </c>
      <c r="E198" s="104">
        <v>0</v>
      </c>
      <c r="F198" s="104">
        <v>50</v>
      </c>
      <c r="G198" s="104">
        <f>D198*3+E198*2+F198*1</f>
        <v>50</v>
      </c>
    </row>
    <row r="199" spans="1:7" x14ac:dyDescent="0.2">
      <c r="A199" s="22"/>
      <c r="B199" s="105"/>
      <c r="C199" s="35" t="s">
        <v>39</v>
      </c>
      <c r="D199" s="33">
        <v>0</v>
      </c>
      <c r="E199" s="33">
        <v>0</v>
      </c>
      <c r="F199" s="33">
        <v>50</v>
      </c>
      <c r="G199" s="33">
        <v>50</v>
      </c>
    </row>
    <row r="200" spans="1:7" x14ac:dyDescent="0.2">
      <c r="A200" s="139" t="s">
        <v>13</v>
      </c>
      <c r="B200" s="139"/>
      <c r="C200" s="139"/>
      <c r="D200" s="139"/>
      <c r="E200" s="139"/>
      <c r="F200" s="139"/>
      <c r="G200" s="139"/>
    </row>
    <row r="201" spans="1:7" x14ac:dyDescent="0.2">
      <c r="A201" s="108"/>
      <c r="B201" s="109"/>
      <c r="C201" s="108"/>
      <c r="D201" s="108"/>
      <c r="E201" s="108"/>
      <c r="F201" s="108"/>
      <c r="G201" s="108"/>
    </row>
    <row r="202" spans="1:7" x14ac:dyDescent="0.2">
      <c r="A202" s="108"/>
      <c r="B202" s="109"/>
      <c r="C202" s="108"/>
      <c r="D202" s="108"/>
      <c r="E202" s="108"/>
      <c r="F202" s="108"/>
      <c r="G202" s="108"/>
    </row>
    <row r="203" spans="1:7" x14ac:dyDescent="0.2">
      <c r="A203" s="108"/>
      <c r="B203" s="109"/>
      <c r="C203" s="108"/>
      <c r="D203" s="108"/>
      <c r="E203" s="108"/>
      <c r="F203" s="108"/>
      <c r="G203" s="108"/>
    </row>
    <row r="204" spans="1:7" x14ac:dyDescent="0.2">
      <c r="A204" s="108"/>
      <c r="B204" s="109"/>
      <c r="C204" s="108"/>
      <c r="D204" s="108"/>
      <c r="E204" s="108"/>
      <c r="F204" s="108"/>
      <c r="G204" s="108"/>
    </row>
    <row r="205" spans="1:7" x14ac:dyDescent="0.2">
      <c r="A205" s="108"/>
      <c r="B205" s="109"/>
      <c r="C205" s="108"/>
      <c r="D205" s="108"/>
      <c r="E205" s="108"/>
      <c r="F205" s="108"/>
      <c r="G205" s="108"/>
    </row>
    <row r="206" spans="1:7" x14ac:dyDescent="0.2">
      <c r="A206" s="108"/>
      <c r="B206" s="109"/>
      <c r="C206" s="108"/>
      <c r="D206" s="108"/>
      <c r="E206" s="108"/>
      <c r="F206" s="108"/>
      <c r="G206" s="108"/>
    </row>
    <row r="207" spans="1:7" x14ac:dyDescent="0.2">
      <c r="A207" s="108"/>
      <c r="B207" s="109"/>
      <c r="C207" s="108"/>
      <c r="D207" s="108"/>
      <c r="E207" s="108"/>
      <c r="F207" s="108"/>
      <c r="G207" s="108"/>
    </row>
    <row r="208" spans="1:7" x14ac:dyDescent="0.2">
      <c r="A208" s="108"/>
      <c r="B208" s="109"/>
      <c r="C208" s="108"/>
      <c r="D208" s="108"/>
      <c r="E208" s="108"/>
      <c r="F208" s="108"/>
      <c r="G208" s="108"/>
    </row>
    <row r="209" spans="1:7" x14ac:dyDescent="0.2">
      <c r="A209" s="108"/>
      <c r="B209" s="109"/>
      <c r="C209" s="108"/>
      <c r="D209" s="108"/>
      <c r="E209" s="108"/>
      <c r="F209" s="108"/>
      <c r="G209" s="108"/>
    </row>
    <row r="210" spans="1:7" x14ac:dyDescent="0.2">
      <c r="A210" s="108"/>
      <c r="B210" s="109"/>
      <c r="C210" s="108"/>
      <c r="D210" s="108"/>
      <c r="E210" s="108"/>
      <c r="F210" s="108"/>
      <c r="G210" s="108"/>
    </row>
    <row r="211" spans="1:7" x14ac:dyDescent="0.2">
      <c r="A211" s="108"/>
      <c r="B211" s="109"/>
      <c r="C211" s="108"/>
      <c r="D211" s="108"/>
      <c r="E211" s="108"/>
      <c r="F211" s="108"/>
      <c r="G211" s="108"/>
    </row>
    <row r="212" spans="1:7" x14ac:dyDescent="0.2">
      <c r="A212" s="108"/>
      <c r="B212" s="109"/>
      <c r="C212" s="108"/>
      <c r="D212" s="108"/>
      <c r="E212" s="108"/>
      <c r="F212" s="108"/>
      <c r="G212" s="108"/>
    </row>
    <row r="213" spans="1:7" x14ac:dyDescent="0.2">
      <c r="A213" s="108"/>
      <c r="B213" s="109"/>
      <c r="C213" s="108"/>
      <c r="D213" s="108"/>
      <c r="E213" s="108"/>
      <c r="F213" s="108"/>
      <c r="G213" s="108"/>
    </row>
    <row r="214" spans="1:7" x14ac:dyDescent="0.2">
      <c r="A214" s="108"/>
      <c r="B214" s="109"/>
      <c r="C214" s="108"/>
      <c r="D214" s="108"/>
      <c r="E214" s="108"/>
      <c r="F214" s="108"/>
      <c r="G214" s="108"/>
    </row>
    <row r="215" spans="1:7" x14ac:dyDescent="0.2">
      <c r="A215" s="108"/>
      <c r="B215" s="109"/>
      <c r="C215" s="108"/>
      <c r="D215" s="108"/>
      <c r="E215" s="108"/>
      <c r="F215" s="108"/>
      <c r="G215" s="108"/>
    </row>
    <row r="216" spans="1:7" x14ac:dyDescent="0.2">
      <c r="A216" s="108"/>
      <c r="B216" s="109"/>
      <c r="C216" s="108"/>
      <c r="D216" s="108"/>
      <c r="E216" s="108"/>
      <c r="F216" s="108"/>
      <c r="G216" s="108"/>
    </row>
    <row r="217" spans="1:7" x14ac:dyDescent="0.2">
      <c r="A217" s="108"/>
      <c r="B217" s="109"/>
      <c r="C217" s="108"/>
      <c r="D217" s="108"/>
      <c r="E217" s="108"/>
      <c r="F217" s="108"/>
      <c r="G217" s="108"/>
    </row>
    <row r="218" spans="1:7" x14ac:dyDescent="0.2">
      <c r="A218" s="108"/>
      <c r="B218" s="109"/>
      <c r="C218" s="108"/>
      <c r="D218" s="108"/>
      <c r="E218" s="108"/>
      <c r="F218" s="108"/>
      <c r="G218" s="108"/>
    </row>
    <row r="219" spans="1:7" x14ac:dyDescent="0.2">
      <c r="A219" s="108"/>
      <c r="B219" s="109"/>
      <c r="C219" s="108"/>
      <c r="D219" s="108"/>
      <c r="E219" s="108"/>
      <c r="F219" s="108"/>
      <c r="G219" s="108"/>
    </row>
    <row r="220" spans="1:7" x14ac:dyDescent="0.2">
      <c r="A220" s="108"/>
      <c r="B220" s="109"/>
      <c r="C220" s="108"/>
      <c r="D220" s="108"/>
      <c r="E220" s="108"/>
      <c r="F220" s="108"/>
      <c r="G220" s="108"/>
    </row>
    <row r="221" spans="1:7" x14ac:dyDescent="0.2">
      <c r="A221" s="108"/>
      <c r="B221" s="109"/>
      <c r="C221" s="108"/>
      <c r="D221" s="108"/>
      <c r="E221" s="108"/>
      <c r="F221" s="108"/>
      <c r="G221" s="108"/>
    </row>
    <row r="222" spans="1:7" x14ac:dyDescent="0.2">
      <c r="A222" s="108"/>
      <c r="B222" s="109"/>
      <c r="C222" s="108"/>
      <c r="D222" s="108"/>
      <c r="E222" s="108"/>
      <c r="F222" s="108"/>
      <c r="G222" s="108"/>
    </row>
    <row r="223" spans="1:7" x14ac:dyDescent="0.2">
      <c r="A223" s="108"/>
      <c r="B223" s="109"/>
      <c r="C223" s="108"/>
      <c r="D223" s="108"/>
      <c r="E223" s="108"/>
      <c r="F223" s="108"/>
      <c r="G223" s="108"/>
    </row>
    <row r="224" spans="1:7" x14ac:dyDescent="0.2">
      <c r="A224" s="108"/>
      <c r="B224" s="109"/>
      <c r="C224" s="108"/>
      <c r="D224" s="108"/>
      <c r="E224" s="108"/>
      <c r="F224" s="108"/>
      <c r="G224" s="108"/>
    </row>
    <row r="225" spans="1:7" x14ac:dyDescent="0.2">
      <c r="A225" s="108"/>
      <c r="B225" s="109"/>
      <c r="C225" s="108"/>
      <c r="D225" s="108"/>
      <c r="E225" s="108"/>
      <c r="F225" s="108"/>
      <c r="G225" s="108"/>
    </row>
    <row r="226" spans="1:7" x14ac:dyDescent="0.2">
      <c r="A226" s="108"/>
      <c r="B226" s="109"/>
      <c r="C226" s="108"/>
      <c r="D226" s="108"/>
      <c r="E226" s="108"/>
      <c r="F226" s="108"/>
      <c r="G226" s="108"/>
    </row>
    <row r="227" spans="1:7" x14ac:dyDescent="0.2">
      <c r="A227" s="108"/>
      <c r="B227" s="109"/>
      <c r="C227" s="108"/>
      <c r="D227" s="108"/>
      <c r="E227" s="108"/>
      <c r="F227" s="108"/>
      <c r="G227" s="108"/>
    </row>
    <row r="228" spans="1:7" x14ac:dyDescent="0.2">
      <c r="A228" s="110"/>
      <c r="B228" s="111"/>
      <c r="C228" s="110"/>
      <c r="D228" s="110"/>
      <c r="E228" s="110"/>
      <c r="F228" s="110"/>
      <c r="G228" s="110"/>
    </row>
  </sheetData>
  <sheetProtection algorithmName="SHA-512" hashValue="lpXGZ3miFxgDvHsVaqQRdfaUgu2CcXEHiiOaj7Yoqc6Qj92R5eOZgst1ByOM7PrRxAuXhSEaVffu8V4TiBpGLw==" saltValue="pJrK6v+J/3Qlnn0gWTwkZQ==" spinCount="100000" sheet="1" objects="1" scenarios="1"/>
  <mergeCells count="109">
    <mergeCell ref="A22:G22"/>
    <mergeCell ref="D15:E15"/>
    <mergeCell ref="A154:G154"/>
    <mergeCell ref="A175:G175"/>
    <mergeCell ref="A132:G132"/>
    <mergeCell ref="A123:G123"/>
    <mergeCell ref="A153:G153"/>
    <mergeCell ref="A174:G174"/>
    <mergeCell ref="A158:G158"/>
    <mergeCell ref="A166:G166"/>
    <mergeCell ref="A113:G113"/>
    <mergeCell ref="A23:G23"/>
    <mergeCell ref="A33:G33"/>
    <mergeCell ref="A43:G43"/>
    <mergeCell ref="A138:G138"/>
    <mergeCell ref="A25:A27"/>
    <mergeCell ref="A28:A31"/>
    <mergeCell ref="A35:A37"/>
    <mergeCell ref="A38:A42"/>
    <mergeCell ref="A46:A47"/>
    <mergeCell ref="A48:A53"/>
    <mergeCell ref="A57:A58"/>
    <mergeCell ref="A59:A62"/>
    <mergeCell ref="A103:G103"/>
    <mergeCell ref="A193:G193"/>
    <mergeCell ref="A196:G196"/>
    <mergeCell ref="A191:G191"/>
    <mergeCell ref="A192:G192"/>
    <mergeCell ref="A183:G183"/>
    <mergeCell ref="K24:M24"/>
    <mergeCell ref="H33:I33"/>
    <mergeCell ref="H35:I35"/>
    <mergeCell ref="D100:D101"/>
    <mergeCell ref="E100:E101"/>
    <mergeCell ref="F100:F101"/>
    <mergeCell ref="G100:G101"/>
    <mergeCell ref="A74:G74"/>
    <mergeCell ref="I31:I32"/>
    <mergeCell ref="K31:K32"/>
    <mergeCell ref="D90:D91"/>
    <mergeCell ref="E90:E91"/>
    <mergeCell ref="F90:F91"/>
    <mergeCell ref="G90:G91"/>
    <mergeCell ref="A44:G44"/>
    <mergeCell ref="A55:G55"/>
    <mergeCell ref="A104:G104"/>
    <mergeCell ref="A93:G93"/>
    <mergeCell ref="K83:M83"/>
    <mergeCell ref="A142:G142"/>
    <mergeCell ref="A176:G176"/>
    <mergeCell ref="A179:G179"/>
    <mergeCell ref="A180:G180"/>
    <mergeCell ref="A66:C66"/>
    <mergeCell ref="A75:G75"/>
    <mergeCell ref="A84:G84"/>
    <mergeCell ref="A94:G94"/>
    <mergeCell ref="A105:G105"/>
    <mergeCell ref="A114:G114"/>
    <mergeCell ref="A124:G124"/>
    <mergeCell ref="A143:G143"/>
    <mergeCell ref="A167:G167"/>
    <mergeCell ref="K16:L16"/>
    <mergeCell ref="K22:L22"/>
    <mergeCell ref="H31:H32"/>
    <mergeCell ref="K34:M34"/>
    <mergeCell ref="A163:G163"/>
    <mergeCell ref="A162:G162"/>
    <mergeCell ref="A200:G200"/>
    <mergeCell ref="L31:L32"/>
    <mergeCell ref="L64:L65"/>
    <mergeCell ref="I58:J58"/>
    <mergeCell ref="I59:J59"/>
    <mergeCell ref="I60:J60"/>
    <mergeCell ref="I61:J61"/>
    <mergeCell ref="H64:H65"/>
    <mergeCell ref="I64:I65"/>
    <mergeCell ref="J64:J65"/>
    <mergeCell ref="A83:G83"/>
    <mergeCell ref="A155:G155"/>
    <mergeCell ref="A159:G159"/>
    <mergeCell ref="A139:G139"/>
    <mergeCell ref="A133:G133"/>
    <mergeCell ref="K64:K65"/>
    <mergeCell ref="A64:G64"/>
    <mergeCell ref="H75:N75"/>
    <mergeCell ref="A184:G184"/>
    <mergeCell ref="A197:G197"/>
    <mergeCell ref="H23:N23"/>
    <mergeCell ref="A1:G1"/>
    <mergeCell ref="F2:G2"/>
    <mergeCell ref="D2:E2"/>
    <mergeCell ref="D4:E4"/>
    <mergeCell ref="D5:E5"/>
    <mergeCell ref="D6:E6"/>
    <mergeCell ref="D3:E3"/>
    <mergeCell ref="D7:E7"/>
    <mergeCell ref="D13:E13"/>
    <mergeCell ref="D14:E14"/>
    <mergeCell ref="A73:G73"/>
    <mergeCell ref="D65:F65"/>
    <mergeCell ref="A16:G16"/>
    <mergeCell ref="A17:G17"/>
    <mergeCell ref="D8:E8"/>
    <mergeCell ref="D9:E9"/>
    <mergeCell ref="D10:E10"/>
    <mergeCell ref="D11:E11"/>
    <mergeCell ref="D12:E12"/>
    <mergeCell ref="K13:L13"/>
    <mergeCell ref="K14:L14"/>
  </mergeCells>
  <pageMargins left="0.51181102362204722" right="0.31496062992125984" top="0.47244094488188981" bottom="0.6692913385826772" header="0.23622047244094491" footer="0.39370078740157483"/>
  <pageSetup scale="95" orientation="portrait" r:id="rId1"/>
  <headerFooter>
    <oddFooter>&amp;C&amp;"Arial,Bold"&amp;9(&amp;P)</oddFooter>
  </headerFooter>
  <rowBreaks count="4" manualBreakCount="4">
    <brk id="16" max="6" man="1"/>
    <brk id="63" max="6" man="1"/>
    <brk id="113" max="6" man="1"/>
    <brk id="158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EEE Structure</vt:lpstr>
      <vt:lpstr>'EEE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2018-05-05T09:23:42Z</cp:lastPrinted>
  <dcterms:created xsi:type="dcterms:W3CDTF">2015-08-25T10:19:17Z</dcterms:created>
  <dcterms:modified xsi:type="dcterms:W3CDTF">2019-07-10T12:10:23Z</dcterms:modified>
</cp:coreProperties>
</file>